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Hoja1" sheetId="1" r:id="rId1"/>
    <sheet name="INTERVENCIONES SOLO AOD MAP" sheetId="2" r:id="rId2"/>
    <sheet name="INTERVENCIONES AOD PRE-MAP" sheetId="3" r:id="rId3"/>
  </sheets>
  <definedNames/>
  <calcPr fullCalcOnLoad="1"/>
</workbook>
</file>

<file path=xl/sharedStrings.xml><?xml version="1.0" encoding="utf-8"?>
<sst xmlns="http://schemas.openxmlformats.org/spreadsheetml/2006/main" count="3840" uniqueCount="713">
  <si>
    <t>Funder</t>
  </si>
  <si>
    <t>Evaluabilidad: Documentación</t>
  </si>
  <si>
    <t>Unidad</t>
  </si>
  <si>
    <t>Instrument</t>
  </si>
  <si>
    <t>Cooperation Modalities</t>
  </si>
  <si>
    <t>Procedimiento AECID</t>
  </si>
  <si>
    <t>PROCEDIMIENTO</t>
  </si>
  <si>
    <t>Nº Registro</t>
  </si>
  <si>
    <t>Intervention</t>
  </si>
  <si>
    <t>CPF SECTOR</t>
  </si>
  <si>
    <t>Fund Channeling</t>
  </si>
  <si>
    <t>Channels of Delivery</t>
  </si>
  <si>
    <t>Detail Channel of delivery</t>
  </si>
  <si>
    <t>Contraparte</t>
  </si>
  <si>
    <t>Euros</t>
  </si>
  <si>
    <t>Media Sector</t>
  </si>
  <si>
    <t>DESEMBOLSO</t>
  </si>
  <si>
    <t>RESOLUCIÓN</t>
  </si>
  <si>
    <t>AÑO DESEMBOLSO SEGÚN AOD</t>
  </si>
  <si>
    <t>TRAMOS</t>
  </si>
  <si>
    <t>APPROVAL PERIOD</t>
  </si>
  <si>
    <t xml:space="preserve">Fecha de Inicio </t>
  </si>
  <si>
    <t>Fecha de Finaliz.</t>
  </si>
  <si>
    <t>Location</t>
  </si>
  <si>
    <t xml:space="preserve">Region </t>
  </si>
  <si>
    <t>Zone</t>
  </si>
  <si>
    <t>Woreda</t>
  </si>
  <si>
    <t>Status</t>
  </si>
  <si>
    <t>Estado Ejecución</t>
  </si>
  <si>
    <t>Departamento / Técnico en sede responsable</t>
  </si>
  <si>
    <r>
      <t xml:space="preserve">Responsable OTC 
</t>
    </r>
    <r>
      <rPr>
        <i/>
        <sz val="8"/>
        <rFont val="Calibri"/>
        <family val="2"/>
      </rPr>
      <t>**Ninguno de los responsable de programas y proyectos que aparecen en este cuadro no están actualmente trabajando en la OTC</t>
    </r>
  </si>
  <si>
    <t>Observaciones</t>
  </si>
  <si>
    <t>Documentación</t>
  </si>
  <si>
    <t>AECID/SECI</t>
  </si>
  <si>
    <t>DPTO. A. SUBSAHARIANA</t>
  </si>
  <si>
    <t>PROGRAMS &amp; PROJECTS</t>
  </si>
  <si>
    <t>Programmes &amp; Projects</t>
  </si>
  <si>
    <t>Subvención de Política Exterior</t>
  </si>
  <si>
    <t>Encomienda de Gestión</t>
  </si>
  <si>
    <t>788/11</t>
  </si>
  <si>
    <t>BOFED/ISCIII. Fortalecimiento del Sistema de Salud en la región de Amhara (Encomienda Gestión)</t>
  </si>
  <si>
    <t>Health</t>
  </si>
  <si>
    <t>Channel 1</t>
  </si>
  <si>
    <t>Ethiopian Public Institution</t>
  </si>
  <si>
    <t>BOFED Amhara</t>
  </si>
  <si>
    <t>-</t>
  </si>
  <si>
    <t>&lt; Media Sector</t>
  </si>
  <si>
    <t>ANUAL</t>
  </si>
  <si>
    <t>CPF</t>
  </si>
  <si>
    <t>Non-priority</t>
  </si>
  <si>
    <t>Amhara</t>
  </si>
  <si>
    <t xml:space="preserve">Bahir Dar </t>
  </si>
  <si>
    <t>Finalized</t>
  </si>
  <si>
    <t>Finalizado</t>
  </si>
  <si>
    <t>n.d</t>
  </si>
  <si>
    <t>Resolución y encomienda de gestión</t>
  </si>
  <si>
    <t>Subvenciones de Cooperación Internacional directa</t>
  </si>
  <si>
    <t>1238/11</t>
  </si>
  <si>
    <t>Fortalecimiento del sistema regional de salud de Amhara, a través de la financiación (i) del hospital de referencia regional “Felege Hiwot Regional Referral Hospital” de Bahir Dar (capital de Amhara), y (ii) del laboratorio de investigación y referencia regional con el fin de aumentar su capacidad de diagnóstico, de control de calidad y de formación.</t>
  </si>
  <si>
    <t>Resolución, encomienda de gestión y ampliación del plazo
**Nota: Ni el Dpto. de Coop con A.Subsahariana ni la OTC han recibido la justificación técnica y económica de esta subvención. Según Jose Luis Rodríguez (técnico país de Etiopía), se están realizando los trámites previos al requerimiento de reintegro.</t>
  </si>
  <si>
    <t>2013/SPE/0400187</t>
  </si>
  <si>
    <t>FORTALECEMIENTO DE LA RESILIENCIA MEDIANTE LA MEJORA DEL SISTEMA GESTIÓN DE RIESGO DE DESASTRES NACIONAL</t>
  </si>
  <si>
    <t>Humanitarian Action</t>
  </si>
  <si>
    <t>Channel 2</t>
  </si>
  <si>
    <t>Ministry of Agriculture</t>
  </si>
  <si>
    <t>National</t>
  </si>
  <si>
    <t>Nacional</t>
  </si>
  <si>
    <t>Ongoing</t>
  </si>
  <si>
    <t>Ejecución</t>
  </si>
  <si>
    <t>Resolución y formulación</t>
  </si>
  <si>
    <t>Cursos de formación de formadores en enfermería y de gestión de serivicios en 4 hospitales etíopes</t>
  </si>
  <si>
    <t>Channel 3</t>
  </si>
  <si>
    <t>Spanish Public Institution</t>
  </si>
  <si>
    <t>FCSAI</t>
  </si>
  <si>
    <t>Hospitales Federales en Addis Abbeba</t>
  </si>
  <si>
    <t>Marta Romero</t>
  </si>
  <si>
    <t>MoU, 3 informes de desarrollo de módulos elaborados por los formadores y una acta de seguimiento del proyecto</t>
  </si>
  <si>
    <t>2061/11</t>
  </si>
  <si>
    <t>Apoyo institucional al Ministerio de la Mujer (MoWA)</t>
  </si>
  <si>
    <t>Gender</t>
  </si>
  <si>
    <t>Ministerio de la Mujer</t>
  </si>
  <si>
    <t>&gt; Media Sector</t>
  </si>
  <si>
    <t>Resolución y ampliación del plazo</t>
  </si>
  <si>
    <t>TECHNICAL SUPPORT</t>
  </si>
  <si>
    <t>Technical Cooperation Instruments</t>
  </si>
  <si>
    <t>PROGRAMAS</t>
  </si>
  <si>
    <t>PROYECTO INCLUIDO EN EL PROGRAMA APIA</t>
  </si>
  <si>
    <t>APOYO PARA LA PUESTA EN MARCHA DEL SEGURO MÉDICO EN ETIOPIA, DENTRO DE LA ESTRATEGIA DE LA AGENCIA ETÍOPE DEL SEGURO MÉDICO Y LA POLÍTICA SANITARIA ETÍOPE “SALUD PARA TODOS”.</t>
  </si>
  <si>
    <t>FIIAPP</t>
  </si>
  <si>
    <t>15/7/2015</t>
  </si>
  <si>
    <t>15/9/2016</t>
  </si>
  <si>
    <t xml:space="preserve">TdR, informe técnico Y ficha </t>
  </si>
  <si>
    <t>COMMON FUNDS</t>
  </si>
  <si>
    <t>Programme Based Approach Instruments</t>
  </si>
  <si>
    <t>CESTA DE DONANTES O FONDO COMÚN</t>
  </si>
  <si>
    <t>956/11</t>
  </si>
  <si>
    <r>
      <t xml:space="preserve">CONTRIBUCIÓN AL FONDO COMÚN DE SALUD </t>
    </r>
    <r>
      <rPr>
        <i/>
        <sz val="10"/>
        <rFont val="Calibri"/>
        <family val="2"/>
      </rPr>
      <t>SDG FUND.</t>
    </r>
  </si>
  <si>
    <t>Ministry of Health</t>
  </si>
  <si>
    <t>PLURIANUAL</t>
  </si>
  <si>
    <t>2011-2015</t>
  </si>
  <si>
    <t>2011: 5M€
2012: 3,5M€
2013: 500,000€
2014: 1M€)</t>
  </si>
  <si>
    <t>22/06/2015</t>
  </si>
  <si>
    <t>22/12/2016</t>
  </si>
  <si>
    <t xml:space="preserve">En total, se ha contribuido al fondo con 25M€ (
2008 (2677/08) - 5.000.000 EUR
2009 (1693/09) - 5.000.000 EUR
2010 (1427/10) - 5.000.000 EUR
2011-2014 (956/11) 10.000.000 EUR)
</t>
  </si>
  <si>
    <t>Informe de Revisión Conjunto 2014 y 2015, Informes Anuales y trimestrales, Nota última de justificación del Fondo, Resolución y reajustes de anualidades, plan estratégico sectorial salud y MoU, informe de auditoría julio 2012-julio2013.El informe de auditoría 2013 – 2014 lo tiene la OTC en papel.</t>
  </si>
  <si>
    <t>1811 / 2011</t>
  </si>
  <si>
    <t>Contribución española al programa AGP (Programa de Crecimiento Agrícola)</t>
  </si>
  <si>
    <t>Rural Development</t>
  </si>
  <si>
    <t>2011-2014</t>
  </si>
  <si>
    <t>2011: 2M€; 2013:1M€; 2014:1M€)</t>
  </si>
  <si>
    <t xml:space="preserve">19/01/2015 19/09/2015. Segunda prorroga hasta 30-06-2016 </t>
  </si>
  <si>
    <t>1811/11 - MoU, reajustes y ampliaciones/modificaciones
2014-400205 - Resolución
2015-400223 - Resolución y ficha formulación
Informes de anuales 2011-2015
Informes financieros 2011-2013
Informe ATA 2011-2015
2 Informes enviados a la unidad de ayuda programática</t>
  </si>
  <si>
    <t>1827/ 2011 , 1828 / 2011</t>
  </si>
  <si>
    <t>Fortalecimiento institucional del Ministerio de Agricultura</t>
  </si>
  <si>
    <t>2011-2012</t>
  </si>
  <si>
    <t>2011:120.000€; 2012:120,000€)</t>
  </si>
  <si>
    <t>23/02/2012.</t>
  </si>
  <si>
    <t>23/02/2015 prorroga aceptada hasta 23/08/2016</t>
  </si>
  <si>
    <t>2014/SPE/0400205</t>
  </si>
  <si>
    <t>Consultoria AGP 2</t>
  </si>
  <si>
    <t>13/3/2015</t>
  </si>
  <si>
    <t>13/3/2016</t>
  </si>
  <si>
    <t>2015/SPE/0000400223</t>
  </si>
  <si>
    <t>Contribución española al programa AGP 2 (Programa de Crecimiento Agrícola fase 2)</t>
  </si>
  <si>
    <t>30/06/2016</t>
  </si>
  <si>
    <t>Contribución al Fondo DAG (Agencia Central de Estadística)</t>
  </si>
  <si>
    <t>Others</t>
  </si>
  <si>
    <t>International Organization</t>
  </si>
  <si>
    <t>UNDP</t>
  </si>
  <si>
    <t>2011-130.000€; 
2012-130.000€</t>
  </si>
  <si>
    <t>confirmar si es cesta de donantes o fondo fiduciario</t>
  </si>
  <si>
    <t>VOLUNTARY CONSTRIBUTIONS TO IO</t>
  </si>
  <si>
    <t>Multilateral Cooperation Instruments</t>
  </si>
  <si>
    <t>FONDO ESPAÑA-NEPAD</t>
  </si>
  <si>
    <t>Memorando de Entendimiento</t>
  </si>
  <si>
    <t>Economic and social empowerment of 500 young girls in two sub cities of Addis Ababa</t>
  </si>
  <si>
    <t>Ethiopian NGO</t>
  </si>
  <si>
    <t>Live-Addis Ethiopian residents charities</t>
  </si>
  <si>
    <t>2010 NEPAD</t>
  </si>
  <si>
    <t>Addis Abeba</t>
  </si>
  <si>
    <t>Alejandra Rojo</t>
  </si>
  <si>
    <t>Primera y segunda convocatoria e información de proyectos financiados</t>
  </si>
  <si>
    <t>Building Capacity of Ethiopiam Parliamentary Institutions to ensure Gender Mainstreaming in Policy Making &amp; Legislative Oversigh</t>
  </si>
  <si>
    <t>InterAfrica Group</t>
  </si>
  <si>
    <t>Regional. 5 países africanos. Ethiopia, Burundi, Guinea Conakry and Sudan</t>
  </si>
  <si>
    <t>African Women's Rights Protection and Advancement</t>
  </si>
  <si>
    <t>Equality Now</t>
  </si>
  <si>
    <t>Unknown</t>
  </si>
  <si>
    <t>Desconocido</t>
  </si>
  <si>
    <t>Desconcido</t>
  </si>
  <si>
    <t xml:space="preserve">Ethiopia, Burundi, Guinea Conakry and Sudan
</t>
  </si>
  <si>
    <t>Primera y segunda convocatoria del fondo NEPAD. No hay documento de proyecto, en las fichas seguimiento de OTC, mencionan no tener documentacion sobre proyecto</t>
  </si>
  <si>
    <t>CAP</t>
  </si>
  <si>
    <t>Subvenciones de Cooperación internacional en concurrencia-CAP</t>
  </si>
  <si>
    <t>11CAP1-  0881</t>
  </si>
  <si>
    <t>Empoderamiento económico de mujeres con bajos ingresos que son responsables del cuidado de niños huérfanos y abandonados</t>
  </si>
  <si>
    <t>United For Community Integrated Development Organization</t>
  </si>
  <si>
    <t>Addis Ababa</t>
  </si>
  <si>
    <t>Eduardo Reneses</t>
  </si>
  <si>
    <t xml:space="preserve">Informe cumplimiento de fines e informe final </t>
  </si>
  <si>
    <t>11-CAP1-0209</t>
  </si>
  <si>
    <t>Plantación de Árboles de Usos Múltiples para la mejora de la Seguridad Alimentaria-Protección Vegetal y Sanidad</t>
  </si>
  <si>
    <t>Neem Foundation</t>
  </si>
  <si>
    <t>*En el Dpto. Coop. Con África Subsahariana no tienen documentación relacionada con este proyecto</t>
  </si>
  <si>
    <t>11-CAP1-0210</t>
  </si>
  <si>
    <t>Mejora del acceso al agua potable en la población de Gublak (Benioshangul Gumuz)</t>
  </si>
  <si>
    <t>Spanish NGO</t>
  </si>
  <si>
    <t>Instituti de Minisiones Combonianos del Corazón de Jesús</t>
  </si>
  <si>
    <t>Beni Shangul Gumuz</t>
  </si>
  <si>
    <t>alejandra Rojo</t>
  </si>
  <si>
    <t>Documentación en auditoría</t>
  </si>
  <si>
    <t>11CAP1-0577</t>
  </si>
  <si>
    <t>Empoderamiento económico de mujeres con bajos ingresos víctimas de maltratos físicos y psicológicos</t>
  </si>
  <si>
    <t>Association for Women´s Sactuary and Development AWSAD</t>
  </si>
  <si>
    <t>Álejandra Rojo</t>
  </si>
  <si>
    <t xml:space="preserve">Informe final e informe de cumplimiento de fines </t>
  </si>
  <si>
    <t>11CAP1-0623</t>
  </si>
  <si>
    <t>Efoy</t>
  </si>
  <si>
    <t>Mary Joy Development Association</t>
  </si>
  <si>
    <t>Informe final, informe de cumplimiento de fines y  estudio</t>
  </si>
  <si>
    <t>11-CAP1-0860</t>
  </si>
  <si>
    <t>Empoderamiento económico de mujeres a través de la creación de empleo en el sector de la avicultura.</t>
  </si>
  <si>
    <t>Green Ethiopia Development Association</t>
  </si>
  <si>
    <t>Priority (Somali, Afar y Oromia)</t>
  </si>
  <si>
    <t>Oromia</t>
  </si>
  <si>
    <t>Formulación, informe final e informe de cumplimiento de fines</t>
  </si>
  <si>
    <t>FORMULACIÓN, INFORMES DE SEGUIMIENTO Y EVALUACIÓN INTERMEDIA</t>
  </si>
  <si>
    <t>DPTO. ONGD</t>
  </si>
  <si>
    <t>Convenio ONGD</t>
  </si>
  <si>
    <t>Subvenciones de Cooperación internacional en concurrencia-ONG</t>
  </si>
  <si>
    <t>10-CO1-007</t>
  </si>
  <si>
    <t>Acceso al agua potable y seguridad alimentaria con componente del 2% de ayuda de emergencia para población vulnerable a la sequía crónica y el conflicto interno en la Región de Somali, Etiopía</t>
  </si>
  <si>
    <t>ADRA España</t>
  </si>
  <si>
    <t>ADRA Etiopía</t>
  </si>
  <si>
    <t>2010-2013</t>
  </si>
  <si>
    <t xml:space="preserve">2010: 917.574 €          2011: 1.419.394 €         2012:  1.184.205 €                              2013: 978.827 €      </t>
  </si>
  <si>
    <t xml:space="preserve">Solicitadas 4 ultima hasta 31-07-2016 </t>
  </si>
  <si>
    <t>Somali</t>
  </si>
  <si>
    <t>Afder, Gode</t>
  </si>
  <si>
    <t xml:space="preserve">María Jesús Martínez </t>
  </si>
  <si>
    <t>Ángel Chica</t>
  </si>
  <si>
    <t>Docs. formulación e informes de seguimiento. Evaluación intermedia</t>
  </si>
  <si>
    <t>FORMULACIÓN, INFORMES DE SEGUIMIENTO Y FINAL. FALTA EVALUACIÓN INT</t>
  </si>
  <si>
    <t>10-CO1-008</t>
  </si>
  <si>
    <t>Seguridad alimentaria y desarrollo rural en Etiopía</t>
  </si>
  <si>
    <t>Cáritas España</t>
  </si>
  <si>
    <t>Meki Catholic Secretariat (MCS)</t>
  </si>
  <si>
    <t xml:space="preserve">2010: 248.740 €          2011: 643.743 €         2012:  897.108 €                              2013: 210.409 €      </t>
  </si>
  <si>
    <t>01/06/2014 (con prorroga: 01/06/2015) (jutificación: 05/05/2016 incluida prórroga)</t>
  </si>
  <si>
    <t>Arsi</t>
  </si>
  <si>
    <t>Justificación</t>
  </si>
  <si>
    <t>Cristina Fernández</t>
  </si>
  <si>
    <t>Docs. formulación e informe final</t>
  </si>
  <si>
    <t>FORMULACIÓN, INFORMES DE SEGUIMIENTO. FALTA EVALUACIÓN INT.</t>
  </si>
  <si>
    <t>10-CO1-009</t>
  </si>
  <si>
    <t>Promover el desarrollo rural a través de la mejora de los medios de vida y la reducción de la vulnerabilidad en Etiopía</t>
  </si>
  <si>
    <t>Intermón-Oxfam</t>
  </si>
  <si>
    <t xml:space="preserve">2010: 166.784 €          2011: 801.888 €         2012:  870.424 €                              2013: 960.904 €      </t>
  </si>
  <si>
    <t>Solicitadas dos ampliaciones hasta 30/06/2016</t>
  </si>
  <si>
    <t>Docs. formulación e informes de seguimiento. Evaluacion intermedia</t>
  </si>
  <si>
    <t xml:space="preserve">FORMULACIÓN. FALTA INFORME FINAL. </t>
  </si>
  <si>
    <t>10-CO1-010</t>
  </si>
  <si>
    <t>Mejora de la cobertura de necesidades sociales básicas de comunidades o tabias rurales, en seguridad alimentaria y acceso al agua, asegurando la sostenibilidad de la intervención mediante la recuperación y conservación del medio natural, con un componente del 5% para atención a situaciones de emergencia, en Etiopía</t>
  </si>
  <si>
    <t>Manos Unidas</t>
  </si>
  <si>
    <t>Secretariado de la Diócesis Católica de Adigrat</t>
  </si>
  <si>
    <t xml:space="preserve">2010: 1.146.326 €          2011: 1.585.549 €         2012: 1.158.868 €                              2013: 409.257 €      </t>
  </si>
  <si>
    <t>Tigray y Afar</t>
  </si>
  <si>
    <t>Este Tigray, Zona 2 Afar</t>
  </si>
  <si>
    <t xml:space="preserve">Alejandra Rojo - </t>
  </si>
  <si>
    <t>Docs. Formulación y informe técnico final (adjunto en dos partes en dos elementos de outlook). Evaluacion intermedia</t>
  </si>
  <si>
    <t xml:space="preserve">FORMULACIÓN, INFORME SEGUIMIENTO COPIA PDF. FALTA INF. SEGUIMIENTO </t>
  </si>
  <si>
    <t>14-CO1-0115</t>
  </si>
  <si>
    <t>Desarrollo rural y aumento de resiliencia de las comunidades para hacer frente a las crisis alimentarias recurrentes, garantizando de forma sostenible el derecho a la alimentación, en Etiopía</t>
  </si>
  <si>
    <t>ECC-SDCOM: Ethiopian Catholic Church - Social Development Coordination Office ok Meki</t>
  </si>
  <si>
    <t>2014-2015</t>
  </si>
  <si>
    <t>Shashemene, Siraro, Shalla, Arsi, Negelle, Wondo</t>
  </si>
  <si>
    <t>Dpto. ONGD</t>
  </si>
  <si>
    <t>Docs. Formulación e informe de identificación</t>
  </si>
  <si>
    <t>FORMULACIÓN, INFORME SEGUIMIENTO</t>
  </si>
  <si>
    <t>14-CO1-0313</t>
  </si>
  <si>
    <t>Seguridad alimentaria y sistema de respuesta ante desastres</t>
  </si>
  <si>
    <t>Gode</t>
  </si>
  <si>
    <t>FORMULACIÓN, INFORME ECONÓMICO. FALTA INFORME TÉCNICO SI LO HAY</t>
  </si>
  <si>
    <t>14-CO1-0537</t>
  </si>
  <si>
    <t>“Seguridad alimentaria en woredas de la región de Oromia, producción Agrícola Etiopía“</t>
  </si>
  <si>
    <t>Ayuda en Accion</t>
  </si>
  <si>
    <t>Action Aid Ethiopia, Distrito de Seru y de Bele Gesgar</t>
  </si>
  <si>
    <t>30/11/2018</t>
  </si>
  <si>
    <t>Proyecto ONGD</t>
  </si>
  <si>
    <t>11-PR1-0088</t>
  </si>
  <si>
    <t>Ampliación de infraestucturas acuíferas para la mejora de la producción de alimentos</t>
  </si>
  <si>
    <t>Nous Camins</t>
  </si>
  <si>
    <t>Comunidad Misionera de San Pablo Apostol y María (MCSPA)</t>
  </si>
  <si>
    <t>North Shewa</t>
  </si>
  <si>
    <t>Gimbichu</t>
  </si>
  <si>
    <t>Formulación e informe final</t>
  </si>
  <si>
    <t>11-PR1-0119</t>
  </si>
  <si>
    <t>CONSTRUYENDO RESILIENCIA: Reducción del Riesgo de Desastres y desarrollo de los distritos de Dollo Ado y Filtu, en la Región Somalí. Etiopía</t>
  </si>
  <si>
    <t>Cives Mundi</t>
  </si>
  <si>
    <t>Pastoralist Welfare Organization (PWO)</t>
  </si>
  <si>
    <t>Liben</t>
  </si>
  <si>
    <t>Filtu, Dollo Ado</t>
  </si>
  <si>
    <t>Formulación, reformulación e informe final</t>
  </si>
  <si>
    <t>11-PR1-0268</t>
  </si>
  <si>
    <t>Apoyo al desarrollo de los hogares productores en la Woreda de Kelte Awlaelo, Región del Tigray, Etiopía.</t>
  </si>
  <si>
    <t xml:space="preserve">Fundación Red Deporte y Cooperación </t>
  </si>
  <si>
    <t>Misioneros de África (Padres Blancos)</t>
  </si>
  <si>
    <t>01/07/2013   01/10/2013</t>
  </si>
  <si>
    <t>Tigray</t>
  </si>
  <si>
    <t>Segunda solicitud de seis meses de extensión en trámite</t>
  </si>
  <si>
    <t>11-PR1-0610</t>
  </si>
  <si>
    <t>Aumento de la seguridad alimentaria mediante la mejora de la productividad, acceso al agua y organización del campesinado en K. Awaelo Tigray Etiopía.</t>
  </si>
  <si>
    <t>Ingeniería para la Cooperación</t>
  </si>
  <si>
    <t>11-PR1-0630</t>
  </si>
  <si>
    <t>Desarrollo de oportunidades de autoempleo para mujeres y jóvenes desempleados mediante la apicultura sostenible en Shambu, Etiopía</t>
  </si>
  <si>
    <t>Asociación Cielo 133</t>
  </si>
  <si>
    <t>Education for Development Association</t>
  </si>
  <si>
    <t>FORMULACIÓN, INFORME FINAL Y EVALUACIÓN FINAL</t>
  </si>
  <si>
    <t>11-PR1-0749</t>
  </si>
  <si>
    <t>Mejora del acceso al agua potable para consumo humano en áreas de escasez crónica de recursos hídricos o en estados de emergencia en Etiopía</t>
  </si>
  <si>
    <t>Fundación CANFRANC</t>
  </si>
  <si>
    <t>Ministerio de Agua y Energía (MoWE)</t>
  </si>
  <si>
    <t>Informe final y evaluación</t>
  </si>
  <si>
    <t>11-PR1-0832</t>
  </si>
  <si>
    <t>Facilitar el acceso a agua potable de la población en zonas remotas de Etiopía a través de la mejora de las capacidades técnicas del Mº de Agua (MOWE)</t>
  </si>
  <si>
    <t>ATTsF</t>
  </si>
  <si>
    <t>Formulación, informe final e Informe de Evaluación</t>
  </si>
  <si>
    <t>FORMULACIÓN, INFORME SEGUIMIENTO. FALTA INFORME FINAL</t>
  </si>
  <si>
    <t>12-PR1-0217</t>
  </si>
  <si>
    <t>Fortalecimiento de capacidades locales para el desarrollo de sistemas sostenibles de abastecimiento de agua y saneamiento básico en la Región de Afar.</t>
  </si>
  <si>
    <t>Fundación AMREF</t>
  </si>
  <si>
    <t>AMREF Etiopía</t>
  </si>
  <si>
    <t>01/04/2015 + 4 meses extensión 1 de agosto 2015. Dos meses mas de ampliacion hasta el 1 octubre 2015</t>
  </si>
  <si>
    <t>Afar</t>
  </si>
  <si>
    <t>Zona 1 Afar</t>
  </si>
  <si>
    <t>FORMULACIÓN INICIAL EN COPIA PDF E INFORME FINAL. FALTA REFORMULACIÓN</t>
  </si>
  <si>
    <t>12-PR1-0374</t>
  </si>
  <si>
    <t>Mejora de la estabilidad económica y social en zonas de sequía y reducción de vulnerabilidad mediante la recuperación de medios de vida,Región
Somali</t>
  </si>
  <si>
    <t>RESCATE</t>
  </si>
  <si>
    <t>Harar Catholic Secretariat</t>
  </si>
  <si>
    <t>Jijiga</t>
  </si>
  <si>
    <t>12-PR1-0426</t>
  </si>
  <si>
    <t>Mejora de la cadena de valor del Mango en las regiones de Gutu Gida y Diga, en Oromiya. Etiopía</t>
  </si>
  <si>
    <t>PLAN ESPAÑA</t>
  </si>
  <si>
    <t>PLAN Int. Etiopía</t>
  </si>
  <si>
    <t xml:space="preserve"> Eduardo Reneses</t>
  </si>
  <si>
    <t>Formulación, reformulación, informes de seguimiento e informe final</t>
  </si>
  <si>
    <t>13-PR1-0013</t>
  </si>
  <si>
    <t>Garantizado el acceso a agua potable a la población más vulnerable de la Región de Afar.</t>
  </si>
  <si>
    <t>Amigos de Silva</t>
  </si>
  <si>
    <t>10/11/2015 Con prorroga 3 meses 10/02/2016</t>
  </si>
  <si>
    <t xml:space="preserve">Tienen hasta el 24/04/2016 para presentar el informe final. </t>
  </si>
  <si>
    <t>Formulación 
**Nota: En este caso por su duración, no procede informe de seguimiento, tienen plazo hasta 24 abril 2016 para presentar el informe final</t>
  </si>
  <si>
    <t>REFORMULACIÓN, 1º INFORME SEGUIMIENTO</t>
  </si>
  <si>
    <t>13-PR1-0352</t>
  </si>
  <si>
    <t>Reducida la vulnerabilidad ante crisis alimentarias recurrentes con acciones de mejora de la nutrición y acceso al agua en Afar</t>
  </si>
  <si>
    <t>Formulación, reformulación e informe de seguimiento</t>
  </si>
  <si>
    <t>13-PR1-0416</t>
  </si>
  <si>
    <t>Facilitar el acceso a los recursos hídricos de Somali a través de la mejora de las capacidades técnicas de la Water Bureau de Somali</t>
  </si>
  <si>
    <t>Somali Regional State Water Resource Development Bureau</t>
  </si>
  <si>
    <t>abr 2014</t>
  </si>
  <si>
    <t>10/4/2016, con prórroga 10/8/2016</t>
  </si>
  <si>
    <t>14-PR1-1100</t>
  </si>
  <si>
    <t>Incremento de la productividad agrícola con enfoque ambiental y de género en East Wellega (Oromiya), Etiopía</t>
  </si>
  <si>
    <t>FPSC</t>
  </si>
  <si>
    <t>Tienen hasta el 01/06/2016 para presentar el informe de seguimiento</t>
  </si>
  <si>
    <t>Formulación 
**Nota: Aun no han presentado el informe de seguimiento. Tienen hasta el 1 de junio de 2016 de plazo</t>
  </si>
  <si>
    <t>14-PR1-7349</t>
  </si>
  <si>
    <t>Desarrollo rural mediante el aumento de la producción, el acceso al agua y a los mercados en Gode (Somali Region)</t>
  </si>
  <si>
    <t>ECC-SDCOH: Ethiopian Catholic Church - Social Development Coordination Office ok Harar</t>
  </si>
  <si>
    <t>Posibles retrasos de cronograma en aquellas actividades en que intervienen las autoridades debido al período electoral</t>
  </si>
  <si>
    <t>Formulación y reformulación 
**Nota: Aun no han presentado el informe de seguimiento. Tienen hasta el 1 de mayo de 2016 deplazo</t>
  </si>
  <si>
    <t>FALTA TODO</t>
  </si>
  <si>
    <t>15-PR1-02721</t>
  </si>
  <si>
    <t xml:space="preserve">Fortalecida la resiliencia de las comunidades agro-pastoralistas Afar para abordar las  crisis alimentarias a través del acceso al agua, la productividad agraria y el Fortalecimiento institucional 
 </t>
  </si>
  <si>
    <t>Región de Afar. Zona 1. Woredas de Afambo, Elider, Ayssaita, Chifra, Dubti y Mille. El proyecto dio comienzo el 1 de octubre de 2015.  y se está trabajando en una modificación sustancial.</t>
  </si>
  <si>
    <t>2015/PRYC/003065</t>
  </si>
  <si>
    <t>Fortalecimiento de la resiliencia de las comunidades que viven en extrema pobreza en 5 kebeles de Berhale, Afar</t>
  </si>
  <si>
    <t>MANOS UNIDAS</t>
  </si>
  <si>
    <t>Chain of love</t>
  </si>
  <si>
    <t>31/10/2017</t>
  </si>
  <si>
    <t>Zona 2 Afar</t>
  </si>
  <si>
    <t>OAH</t>
  </si>
  <si>
    <t>11-CAP1-0485</t>
  </si>
  <si>
    <t>Proyecto de Desarrollo de Forraje para la reducción de riesgos y mitigación de desastres en Dollo Ado (Somali)</t>
  </si>
  <si>
    <t>30/06/2013   30/03/2014</t>
  </si>
  <si>
    <t>Angel Chica</t>
  </si>
  <si>
    <t>Formulación</t>
  </si>
  <si>
    <t>11-CAP1-0497</t>
  </si>
  <si>
    <t>Acción de emergencia alimentaria para la realización de trabajos de irrigación en pequeña escala y  puntos de agua y basada en trabajos comunitarios</t>
  </si>
  <si>
    <t>Wabi Shebelle Development Association (WASDA)</t>
  </si>
  <si>
    <t>30/06/2013   30/12/2013</t>
  </si>
  <si>
    <t>11-CAP1-0570</t>
  </si>
  <si>
    <t>Proyecto de suministro de agua potable-saneamiento e higiene (WASH) en el estado Regional de Soma</t>
  </si>
  <si>
    <t xml:space="preserve">Islamic Relief World Wide </t>
  </si>
  <si>
    <t>11-CAP1-0651</t>
  </si>
  <si>
    <t>Proyecto de mejoramiento de la distribución de Agua y Saneamiento e Higiene en las zonas de Barrey y Addadle de la Región de Somalí</t>
  </si>
  <si>
    <t>Adhorn</t>
  </si>
  <si>
    <t>Resolución, justificación técnica y convenio de extensión</t>
  </si>
  <si>
    <t>2013/SPE/0400208</t>
  </si>
  <si>
    <t>Centro de Innovación en Tecnología para el Desarrollo Humano de la Universidad Politécnica de Madrid (Campo de refugiados APPD)</t>
  </si>
  <si>
    <t>Spanish University</t>
  </si>
  <si>
    <t>idt-UPM</t>
  </si>
  <si>
    <t>Iberdrola, Acciona, Philips,</t>
  </si>
  <si>
    <t>362000 total con otras aportacione</t>
  </si>
  <si>
    <t>West Tigray</t>
  </si>
  <si>
    <t>2015/AHE/0000600014</t>
  </si>
  <si>
    <r>
      <t xml:space="preserve">Alianza </t>
    </r>
    <r>
      <rPr>
        <sz val="10"/>
        <rFont val="Arial"/>
        <family val="2"/>
      </rPr>
      <t>multiactor  para la  mejora del acceso energético de  acceso energético de las poblaciones  refugiadas y desplazadas</t>
    </r>
  </si>
  <si>
    <t>Iberdrola, Acciona, Philips, ACNUR</t>
  </si>
  <si>
    <t>Contribuciones a programas específicos y fondos gestionados por organizaciones internacionales</t>
  </si>
  <si>
    <t>Subvencion de Cooperacion Internacional para Accion Humanitaria</t>
  </si>
  <si>
    <t>Apoyo a refugiados: Proporcionar ayuda de emergencia y refugio a través del suministro de artículos de socorro a los refugiados recién llegados de Somalia en Etiopía y Kenya, así como la población desplazada en Somalia</t>
  </si>
  <si>
    <t>UNHCR</t>
  </si>
  <si>
    <t>Asistencia Sanitaria de emergencia: Asistencia de emergencia en salud en el Cuerno de Africa - Reducir la morbilidad y la mortalidad entre la población afectada por la grave sequía del Cuerno de África.</t>
  </si>
  <si>
    <t>WHO</t>
  </si>
  <si>
    <t>Ayuda alimentaria de emergencia: Contribución al PRRO 10127.3 - Distribuir 2000 tn de trigo.</t>
  </si>
  <si>
    <t>WFP</t>
  </si>
  <si>
    <t>Fortalecimiento de la reducción de riesgos ante desastres: Desarrollar los componentes de prevención, mitigación y preparación a nivel descentralizado y comunitario en cada distrito del país.</t>
  </si>
  <si>
    <t>Fondo de respuesta de emergencia humanitaria: Asegurar un reparto oportuno y apropiado para cubrir los vacíos en la asistencia humanitaria en Etiopía, así como reforzar el rol de OCHA como Coordinador Humanitario en el país. Hará frente a las necesidades sectoriales en sequías, inundaciones y brotes de cólera, reforzando la respuesta en materia de salud, nutrición, agua, saneamiento y promoción de la higiene.</t>
  </si>
  <si>
    <t xml:space="preserve">OCHA </t>
  </si>
  <si>
    <t>LLAMAMIENTO CICR EN ETIOPÍA</t>
  </si>
  <si>
    <t>ICRC</t>
  </si>
  <si>
    <t>ETIOPIA 2012 ACCION HUMANITARIA OCHA HRF</t>
  </si>
  <si>
    <t>FORMULACIÓN</t>
  </si>
  <si>
    <t>U. EMPRESA Y DESARROLLO</t>
  </si>
  <si>
    <t>Acción Innovación</t>
  </si>
  <si>
    <t>2014/ACDE/006147</t>
  </si>
  <si>
    <t>Acceso a servicios públicos básicos en comunidades rurales remotas, mediante un sistema autosuficiente de energía fotovoltaica</t>
  </si>
  <si>
    <t>Dire Dawa</t>
  </si>
  <si>
    <t>Paloma Cano</t>
  </si>
  <si>
    <t>Posibles retrasos de cronograma en aquellas actividades en que intervienen las autoridades debido al período electoral. La mini-central fotovoltaica ya se está fabricando en España.</t>
  </si>
  <si>
    <t>Formulación (El informe de seguimiento lo tiene Paloma Cano. Pendiente de que nos lo envíe)</t>
  </si>
  <si>
    <t>2015/ACDE/001393</t>
  </si>
  <si>
    <t>ADAPTACIÓN DEL PROGRAMA DE FORMACIÓN OFICIAL DE LOS PROFESIONALES DE SALUD PRIMARIA DE ETIOPÍA PARA SU UTILIZACIÓN EN PLATAFORMAS MÓVILES</t>
  </si>
  <si>
    <t>Universidad de Alcalá</t>
  </si>
  <si>
    <t xml:space="preserve">Formulación </t>
  </si>
  <si>
    <t>CRECIMIENTO ECONÓMICO</t>
  </si>
  <si>
    <t>CAP Empresarial</t>
  </si>
  <si>
    <t>11-CAP2-1056</t>
  </si>
  <si>
    <t>Fortalecimiento empresarial a través de la Universidad de Arba Minch-Etiopia-mediante transferencia tecnológica de equipos autónomos de bombeo fotovoltaico</t>
  </si>
  <si>
    <t>Spanish Private sector</t>
  </si>
  <si>
    <t>Seine Tech SL</t>
  </si>
  <si>
    <t>Arba Minch University</t>
  </si>
  <si>
    <t>SNNPR</t>
  </si>
  <si>
    <t>Manuel Cardarso</t>
  </si>
  <si>
    <t>Eduarno Reneses</t>
  </si>
  <si>
    <t>FORMULACIÓN, INFORME FINAL</t>
  </si>
  <si>
    <t>11-CAP2-1234</t>
  </si>
  <si>
    <t>Creación unidad productiva mixta: Frutales y Quesería. Fase I</t>
  </si>
  <si>
    <t>Gaztandegi Dorrea SA y orero Trading SL</t>
  </si>
  <si>
    <t>Gibagri Farm PLC</t>
  </si>
  <si>
    <t>Hadiya</t>
  </si>
  <si>
    <t>11-CAP2-1508</t>
  </si>
  <si>
    <t>Fortalecimiento de la Asociación de productores exportadores de hortalizas de Etiopía</t>
  </si>
  <si>
    <t>Ethiopian Horticulture Producer Exporters Association (EHPEA)</t>
  </si>
  <si>
    <t>11-CAP2-1619</t>
  </si>
  <si>
    <t>Fortalecimiento de 120 cooperativas de agricultores para mejorar el acceso a la información del mercado y aumentar los acuerdos de comercializacion</t>
  </si>
  <si>
    <t>Ethiopian Private sector</t>
  </si>
  <si>
    <t>Meki Batu Vegetables and Fruit Growers Cooperative Union</t>
  </si>
  <si>
    <t>11-CAP2-1694</t>
  </si>
  <si>
    <t>Producción y Distribución de Plantones de Manzana</t>
  </si>
  <si>
    <t>Kifle Bulo Apple Seedling Producer</t>
  </si>
  <si>
    <t>North Shawa</t>
  </si>
  <si>
    <t>DIR. CULT. Y CIENC.</t>
  </si>
  <si>
    <t>Otros</t>
  </si>
  <si>
    <t>ACERCA</t>
  </si>
  <si>
    <t>Culture</t>
  </si>
  <si>
    <t>AECID-Cultura</t>
  </si>
  <si>
    <t>Dpto. Cooperación y Promoción Cultural</t>
  </si>
  <si>
    <t>Cultura</t>
  </si>
  <si>
    <t>Doc. Resumen e informe/cuestionario</t>
  </si>
  <si>
    <t>Cooperación Interuniversitaria</t>
  </si>
  <si>
    <t>Subvenciones de Cooperación internacional en concurrencia-PCI</t>
  </si>
  <si>
    <t xml:space="preserve">  A1/041121/11</t>
  </si>
  <si>
    <t>Reinforcing research on NTFP (Non Timber Forest Products) for rural development and food security in Ethiopia</t>
  </si>
  <si>
    <t>Universidad de Valladolid</t>
  </si>
  <si>
    <t>Ethiopian Institute of Agriculture Research EIAR</t>
  </si>
  <si>
    <t>Dpto. Coop. Univ.</t>
  </si>
  <si>
    <t>Solicitud y Memoria técnica de actividades</t>
  </si>
  <si>
    <t>SCHOLARSHIPS</t>
  </si>
  <si>
    <t>COOPERACIÓN INTERUNIVERSITARIA</t>
  </si>
  <si>
    <t xml:space="preserve">  C/032127/10</t>
  </si>
  <si>
    <t>Evaluación de servicios para trastornos mentales, neurológicos y de abuso de sustancias en Etiopía.</t>
  </si>
  <si>
    <t>Universidad Autónoma de Madrid</t>
  </si>
  <si>
    <t>Alemaya University of agriculture , Dire Dawa</t>
  </si>
  <si>
    <t>C-Acciones Preparatorias</t>
  </si>
  <si>
    <t>A1/035081/11</t>
  </si>
  <si>
    <t>Computación científica para investigación básica y aplicada</t>
  </si>
  <si>
    <t>Universidad de Oviedo</t>
  </si>
  <si>
    <t>Addis Ababa University</t>
  </si>
  <si>
    <t>Becarios de Culturales</t>
  </si>
  <si>
    <t xml:space="preserve">A1/035111/11 </t>
  </si>
  <si>
    <t>Formación de investigadores y profesionales para el desarrollo turístico sostenible de Etiopía</t>
  </si>
  <si>
    <t>Universitat de Girona</t>
  </si>
  <si>
    <t xml:space="preserve">A1/035517/11 </t>
  </si>
  <si>
    <t>Elimination of the fluoride from drinking water in the Rift Valey using natural Zeolites</t>
  </si>
  <si>
    <t>Agencia estatal Consejo Superior de Investigaciones Científicas CSIC</t>
  </si>
  <si>
    <t xml:space="preserve">A1/035533/11 </t>
  </si>
  <si>
    <t>Fortalecieminto del centro de investigación y servicio comunitario sobre gestión del riesgos de desastres para la mejora de la seguridad alimetaria y la productividad agraria en el estado regional de Amhara (Etiopía)</t>
  </si>
  <si>
    <t>Universitat Jaume I de Castellón</t>
  </si>
  <si>
    <t>Bahir Dar University</t>
  </si>
  <si>
    <t>Formación avanzada en pedagogía virtual, diseño instruccional y nuevas tecnologías aplicadas al proceso de enseñanza-aprendizaje en las ciencias de la salud</t>
  </si>
  <si>
    <t>Mekelle University</t>
  </si>
  <si>
    <t xml:space="preserve">A1/039826/11 </t>
  </si>
  <si>
    <t>Programa de cooperación científico-técnica entre el Instituto de Salud Carlos III y la Universidad de Bahir Dar para el fortalecimiento de las capacidades docentes y en investigacón en salud pública y enfermedades infecciosas de la facultad de Ciencias Médicas</t>
  </si>
  <si>
    <t>Instituto de Salud Carlos III</t>
  </si>
  <si>
    <t>AP/037302/11</t>
  </si>
  <si>
    <t>Desarrollo de una unidad de salud y conducta en la Escuela de Salud de la Universidad de Samana</t>
  </si>
  <si>
    <t>Universidad de Almería</t>
  </si>
  <si>
    <t>Samana University</t>
  </si>
  <si>
    <t>AP/038205/11</t>
  </si>
  <si>
    <t>Desarrollo y planificación para la implementación de buenas prácticas de gestión de suelos con el objetivo de aumentar la productividad agraria y mejorar la sostenibilidad ambiental en las condiciones edafoclimáticas de Etiopía.</t>
  </si>
  <si>
    <t>Universidad Politécnica de Madrid</t>
  </si>
  <si>
    <t>AP/044797/11</t>
  </si>
  <si>
    <t>Proyecto preparatorio para el refuerzo de las capacidades en docencia, investigación y gestión entre las universidades de Addis Ababa y Salamanca</t>
  </si>
  <si>
    <t>Universidad de Salamanca</t>
  </si>
  <si>
    <t>Asistencia Técnica</t>
  </si>
  <si>
    <t>LECTORADOS. PROGRAMAS DE FORMACIÓN Y DIFUSIÓN DE LAS LENGUAS Y LA CULTURA ESPAÑOLAS, COMO INSTRUMENTO ESENCIAL DE LA COOPERACIÓN DE ESPAÑA CON LOS PAÍ</t>
  </si>
  <si>
    <t>Becas de formación / investigación</t>
  </si>
  <si>
    <t>BECAS. FORMACIÓN UNIVERSITARIA A NIVEL DE POSGRADO, DOCTORAL Y POSDOCTORAL, CON EL OBJETIVO DE PROMOVER LA CAPACITACIÓN DE CAPITAL HUMANO.</t>
  </si>
  <si>
    <t>Proyecto cultural</t>
  </si>
  <si>
    <t>ETIOPIA 2014 CULTURA EMBAJADA COOPERACION CULTURAL PRIMER SEMESTRE</t>
  </si>
  <si>
    <t>Concierto Dúo Blanca Altable y Chuchi Alcuadrado</t>
  </si>
  <si>
    <t>ETIOPIA 2013 CULTURA COOPERACION CULTURAL EMBAJADA</t>
  </si>
  <si>
    <t>FONPRODE</t>
  </si>
  <si>
    <t>FONDO FIDUCIARIO</t>
  </si>
  <si>
    <t>009-038663</t>
  </si>
  <si>
    <t>FONDO DE APOYO A LA PREVISIÓN DE SERVICIOS SOCIALES BÁSICOS (PBS) EN ETIOPÍA - BIRD</t>
  </si>
  <si>
    <t>Basic Social Services (PBS)</t>
  </si>
  <si>
    <t>WORLD BANK</t>
  </si>
  <si>
    <t>Fondo de apoyo a la Previsión de Servicios Públicos Básicos (PBS) de Etiopía</t>
  </si>
  <si>
    <t>CCAA Cataluña</t>
  </si>
  <si>
    <t>INFORME DE SEGUIMIENTO: FALTA INFORME FINAL Y EVALUACIÓN</t>
  </si>
  <si>
    <t>Cataluña</t>
  </si>
  <si>
    <t xml:space="preserve"> PR2010/16/ET</t>
  </si>
  <si>
    <t>Agua potable y saneamiento básico con prácticas de higiene y capacidades locales mejoradas para las comunidades Woreda de Decha, zona de Kaffa,</t>
  </si>
  <si>
    <t>Action Aid Ethiopia</t>
  </si>
  <si>
    <t>2010-2014</t>
  </si>
  <si>
    <t>Decha</t>
  </si>
  <si>
    <t>FASE DE CIERRE</t>
  </si>
  <si>
    <t>Informe abual de seguimiento y evaluacion</t>
  </si>
  <si>
    <t>Permisos de profesionales que participan en proyectos de cooperación en países con bajo desarrollo</t>
  </si>
  <si>
    <t>ESTA INTERVENCIÓN ESTÁ EN AOD PERO NO EN LISTADO ENVIADO POR CATALUÑA</t>
  </si>
  <si>
    <t>Ayudas destinadas a universidades, centros de investigación y fundaciones hospitalarias para contratación personal investigador novel (FI-DGR)</t>
  </si>
  <si>
    <t>CCAA Madrid</t>
  </si>
  <si>
    <t>Madrid</t>
  </si>
  <si>
    <t>PROYECTOS</t>
  </si>
  <si>
    <t>Subvenciones de Cooperación internacional directa-ONG</t>
  </si>
  <si>
    <t>Hambre</t>
  </si>
  <si>
    <t>Mejora de la disponibilidad de alimentos, acceso a los productos y su uso en las comunidades más afectadas por la sequía</t>
  </si>
  <si>
    <t>07/09/2012</t>
  </si>
  <si>
    <t>06/01/2013</t>
  </si>
  <si>
    <t>Fortalecimiento del sistema de atención sanitaria en la region de AFAR (FaseV)</t>
  </si>
  <si>
    <t>AMIGOS DE SILVA</t>
  </si>
  <si>
    <t>14/08/2012</t>
  </si>
  <si>
    <t>13/06/2014</t>
  </si>
  <si>
    <t>FORMULACIÓN, INFORME FINAL Y VALORACIÓN TÉCNICA</t>
  </si>
  <si>
    <t>205/2011</t>
  </si>
  <si>
    <t>Acceso a la seguridad alimentaria mediante la promoción y comercialización de la producción agrícola en Gode</t>
  </si>
  <si>
    <t>29/08/2012</t>
  </si>
  <si>
    <t>28/02/2014</t>
  </si>
  <si>
    <t>Ayudas destinadas a universidades, centros de investigación y fundaciones hospitalarias para contratación  personal investigador novel procedent</t>
  </si>
  <si>
    <t>01/01/2012</t>
  </si>
  <si>
    <t>31/12/2013</t>
  </si>
  <si>
    <t>PR2010/34/ET</t>
  </si>
  <si>
    <t>Seguridad alimenticia en la población de los kebeles 3 y 5 de la woreda de Menz Gera</t>
  </si>
  <si>
    <t>CRUZ ROJA</t>
  </si>
  <si>
    <t>2010-2012</t>
  </si>
  <si>
    <t>INFORME FINAL Y EVALUACIÓN. FALTA FORMULACIÓN</t>
  </si>
  <si>
    <t>PR2010/19/ET</t>
  </si>
  <si>
    <t>Empoderamiento social, económico y político de las mujeres pastoralistas y agropastoralistas en la región Somalí, Etiopía</t>
  </si>
  <si>
    <t>Pastoralist Concern (PC)</t>
  </si>
  <si>
    <t>Afder, Liben</t>
  </si>
  <si>
    <t>Formulacion, informe anual y evaluacion</t>
  </si>
  <si>
    <t>26/2011</t>
  </si>
  <si>
    <t>Ayuda humanitaria para paliar las consecuencias de la hambruna 2011 en el cuerno de Africa</t>
  </si>
  <si>
    <t>34/2011</t>
  </si>
  <si>
    <t>Respuesta a la emergencia por la sequía en la zona de Afder, región somalí, Etiopía</t>
  </si>
  <si>
    <t>Intermón-Oxfam Ethiopia</t>
  </si>
  <si>
    <t>Afder</t>
  </si>
  <si>
    <t xml:space="preserve"> CD2011/505/ET</t>
  </si>
  <si>
    <t>Prevención y control de la malaria con especial énfasis en las mujeres embarazadas y niños menores de 5 años. II Fase - Etiopía</t>
  </si>
  <si>
    <t>AFRICA VIVA</t>
  </si>
  <si>
    <t>INFORME FINAL. FALTA FORMULACIÓN</t>
  </si>
  <si>
    <t>CD2011/19/ET</t>
  </si>
  <si>
    <t>Extensión del Programa de Agua en Etiopía. Establecimiento de un banco para el apoyo a proyectos de gestión comunitaria para el acceso al agua potable en zonas no pastoralistes. 5ª edición</t>
  </si>
  <si>
    <t>Water Action</t>
  </si>
  <si>
    <t>301/11/2014</t>
  </si>
  <si>
    <t>West Shewa</t>
  </si>
  <si>
    <t>D2011/250/ET</t>
  </si>
  <si>
    <t>Respuesta de emergencia nutricional para la crisis de refugiados somalíes</t>
  </si>
  <si>
    <t>Acción Contra el Hambre</t>
  </si>
  <si>
    <t>FOMULACIÓN E INFORME FINAL</t>
  </si>
  <si>
    <t>Respuesta de emergencia a la sequía en las zonas de Lieben y Afder de la Región Somalí</t>
  </si>
  <si>
    <t>D2011/2/ET</t>
  </si>
  <si>
    <t>Intervención de apoyo nutricional a los woredas de Bensa y Aroressa, Región SNNPR</t>
  </si>
  <si>
    <t>Médicos Sin Fronteras</t>
  </si>
  <si>
    <t>Ayudas destinadas a universidades y centros de investigación para la contratación de personal investigador novel (FI)</t>
  </si>
  <si>
    <t>Ayudas destinadas a universidades, centros de investigación y fundaciones hospitalarias para la contratación de personal investigador novato</t>
  </si>
  <si>
    <t>CCAA Asturias</t>
  </si>
  <si>
    <t>Asturias</t>
  </si>
  <si>
    <t>Ayudamos a mamá. Proyecto de salud materno-infantil en Gondar</t>
  </si>
  <si>
    <t>Asociación Edad Dorada Mensajeros de la Paz Occidente</t>
  </si>
  <si>
    <t>Gondar</t>
  </si>
  <si>
    <t>Sensibilización y movilización social contra la mutilación genital femenina</t>
  </si>
  <si>
    <t>O´DAM ONGD</t>
  </si>
  <si>
    <t>Mejora de la seguridad alimentaria de la población rural de la Woreda de Mekdela (Etiopía)</t>
  </si>
  <si>
    <t>South Wollo</t>
  </si>
  <si>
    <t>Apoyo a iniciativas de desarrollo sostenible de pequeños campesinos en situación de inseguridad alimentaria crónica</t>
  </si>
  <si>
    <t>21/12/2012</t>
  </si>
  <si>
    <t>20/12/2013</t>
  </si>
  <si>
    <t>Mekdela</t>
  </si>
  <si>
    <t>CCAA Aragón</t>
  </si>
  <si>
    <t>Aragón</t>
  </si>
  <si>
    <t>Desarrollo socio-económico y sanitario de 9 áreas de las regiones de Oromía y Benishangul-Gumuz, Etiopía, potenciando la estructura comunitaria</t>
  </si>
  <si>
    <t>2013-2014</t>
  </si>
  <si>
    <t>Benishangul-Gumuz</t>
  </si>
  <si>
    <t>SANEAMIENTO BÁSICO, ACCESO AL AGUA POTABLE Y FORMACIÓN EN HIGIENE PERSONAL Y SALUD MEDIOAMBIENTAL EN DESSIE TOWN</t>
  </si>
  <si>
    <t>Catholic Church Addis Abeba</t>
  </si>
  <si>
    <t>Desse</t>
  </si>
  <si>
    <t>Ay. Vitoria</t>
  </si>
  <si>
    <t>Vitoria</t>
  </si>
  <si>
    <t>Fortalecimiento de la resiliencia a las recurrentes sequías</t>
  </si>
  <si>
    <t>Fundación Jóvenes y Desarrollo</t>
  </si>
  <si>
    <t>Degehabur</t>
  </si>
  <si>
    <t>Aware</t>
  </si>
  <si>
    <t xml:space="preserve">Acceso al agua potable zona rural norte Etiopía </t>
  </si>
  <si>
    <t>2011-2013</t>
  </si>
  <si>
    <t>Emergencia alimentaria en Etiopía</t>
  </si>
  <si>
    <t>CCAA Baleares</t>
  </si>
  <si>
    <t>Baleares</t>
  </si>
  <si>
    <t>Programa desnutrición hospital Shashemane</t>
  </si>
  <si>
    <t>Llevant en Marxa</t>
  </si>
  <si>
    <t>Sashemene</t>
  </si>
  <si>
    <t>Construcción sala UCI pediàtrica Hospital Shashemane</t>
  </si>
  <si>
    <t>Cooperativismo agrícola con capacidades reforzadas</t>
  </si>
  <si>
    <t>Ofla</t>
  </si>
  <si>
    <t>CCAA País Vasco</t>
  </si>
  <si>
    <t>País Vasco</t>
  </si>
  <si>
    <t>Mejora del ejercicio de los derechos de las mujeres de 4 distritos del estado regional de Tigray</t>
  </si>
  <si>
    <t>Medicus Mundi Gipuzkoa</t>
  </si>
  <si>
    <t>??</t>
  </si>
  <si>
    <t>Ayuda a cooperantes: Lierni Fernández Román</t>
  </si>
  <si>
    <t>Fundación Etiopía Utopía</t>
  </si>
  <si>
    <t>Sensibilización sobre el desarrollo humano, endógeno y sostenible, con perspectiva de género en Wukro, Etiopía, a través de un documental</t>
  </si>
  <si>
    <t>Sin detallar</t>
  </si>
  <si>
    <t>Tratamiento y rehabilitatación de torrente Wukro</t>
  </si>
  <si>
    <t>Ay. Alcobendas</t>
  </si>
  <si>
    <t>Alcobendas</t>
  </si>
  <si>
    <t>PROYECTO INTEGRAL DE MEJORA EDUCATIVA Y SANITARIA EN POBLACIÓN INFANTIL</t>
  </si>
  <si>
    <t>FUNDACIÓN PABLO HORSTMANN</t>
  </si>
  <si>
    <t>2012-2013</t>
  </si>
  <si>
    <t>Meki</t>
  </si>
  <si>
    <t>Ampliación de los servicios de nutrición y educación en un centro materno</t>
  </si>
  <si>
    <t>COBERTURA SANITARIA DE CALIDAD PARA UNA POBLACIÓN INFANTIL Y JUVENIL RURAL EN ETIOPÍA</t>
  </si>
  <si>
    <t>CCAA Navarra</t>
  </si>
  <si>
    <t>Navarra</t>
  </si>
  <si>
    <t>Acceso al agua potable, servicios de saneamiento y educación en higiene en FinchaGudity, Etiopía</t>
  </si>
  <si>
    <t>Apoyo al programa de Promoción de educación básica de calidad para jóvenes etíopes de la región de Dugda Bora Wereda.</t>
  </si>
  <si>
    <t>PROYDE - Promoción y Desarrollo</t>
  </si>
  <si>
    <t>Adquisición de un Minibús para el Kedesti  Marian Segenat  (Centro de Jóvenes Santa María) en Adigrat.</t>
  </si>
  <si>
    <t>Nakupenda África</t>
  </si>
  <si>
    <t>Mejora del estado nutricional mediante aumento producción de alimentos a través del desarrollo de la agricultura. Valle Angar Guten</t>
  </si>
  <si>
    <t>ANC - Asociación Nuevos Caminos</t>
  </si>
  <si>
    <t>CCAA C. Valenciana</t>
  </si>
  <si>
    <t>Valencia</t>
  </si>
  <si>
    <t>PREVENCIÓN, DIAGNOSTICO Y ATENCIÓN DE LA SALUD MATERNAL EN LA PROVINCIA ARSI WEST (ETIOPIA)</t>
  </si>
  <si>
    <t>Arsi West</t>
  </si>
  <si>
    <t xml:space="preserve">se ha introducido manualmente ya que no estaba en los listados de AOD 2011. </t>
  </si>
  <si>
    <t>ACTUACIÓN INTEGRAL EN MECHELA ANDODE PARA GARANTIZAR LA SOBERANIA ALIMENTARIA</t>
  </si>
  <si>
    <t>FUNDACIÓN PARA EL DESARROLLO DE ACCIONES SOCIALES Y CULTURALES DE LA COMUNIDAD VALENCIANA (DASYC)</t>
  </si>
  <si>
    <t>Mechela Andode</t>
  </si>
  <si>
    <t>various funders investing &lt;100,000 € CPF Period</t>
  </si>
  <si>
    <t>1 intervention</t>
  </si>
  <si>
    <t>38 interventions</t>
  </si>
  <si>
    <t>ONGDs españolas</t>
  </si>
  <si>
    <t>6 interventions</t>
  </si>
  <si>
    <t>2 interventions</t>
  </si>
  <si>
    <t>4 interventions</t>
  </si>
  <si>
    <t>11 interventions</t>
  </si>
  <si>
    <t>5 interventions</t>
  </si>
  <si>
    <t>3 interventions</t>
  </si>
  <si>
    <t>8 interventions</t>
  </si>
  <si>
    <t>EDUCATION FOR DEVELOPMENT</t>
  </si>
  <si>
    <t>9 interventions</t>
  </si>
  <si>
    <t>7 interventions</t>
  </si>
  <si>
    <t>14 interventions</t>
  </si>
  <si>
    <t>Visita</t>
  </si>
  <si>
    <t>Entrevista</t>
  </si>
  <si>
    <t>Respuesta encuesta</t>
  </si>
  <si>
    <t>Análisis documental</t>
  </si>
  <si>
    <t>Ö</t>
  </si>
  <si>
    <t>Financiador</t>
  </si>
  <si>
    <t>Visita y/o entrevista en terreno</t>
  </si>
  <si>
    <t>Instrumento</t>
  </si>
  <si>
    <t>Procedimiento administrativo datos AECID</t>
  </si>
  <si>
    <t>Intervenciones</t>
  </si>
  <si>
    <t>Sector MAP</t>
  </si>
  <si>
    <t>Entidad Canalizadora</t>
  </si>
  <si>
    <t>Detalle Entidad Canalizador</t>
  </si>
  <si>
    <t>Importe en euros</t>
  </si>
  <si>
    <t>AÑO DESEMBOLSO</t>
  </si>
  <si>
    <t>Ciclo Intervención</t>
  </si>
  <si>
    <t>Geográfica</t>
  </si>
  <si>
    <t>ZONA</t>
  </si>
  <si>
    <t>Estado</t>
  </si>
  <si>
    <t>x</t>
  </si>
  <si>
    <t>PROGRAMAS Y PROYECTOS</t>
  </si>
  <si>
    <t>CAP (Convocatoria Abierta y Permanente)</t>
  </si>
  <si>
    <t>10 CAP1 0040</t>
  </si>
  <si>
    <t>Irrigación de pequeña escala para mejorar la seguridad alimentar de las comunidades pastoralistas - Woreda de Dolo Ado - Región de Somali - Etiopía</t>
  </si>
  <si>
    <t>DESARROLLO RURAL Y LUCHA CONTRA EL HAMBRE</t>
  </si>
  <si>
    <t>ONGD Etiope</t>
  </si>
  <si>
    <t>Pre- MAP</t>
  </si>
  <si>
    <t>31/03/2012     15/11/2012</t>
  </si>
  <si>
    <t>Prioritario (Somali, Afar y Oromia)</t>
  </si>
  <si>
    <t>09-PR1-306</t>
  </si>
  <si>
    <t>Mejora del acceso a la Atención Primaria y a los servicios de Salud Sexual y Reproductiva de jóvenes y mujeres en South Omo</t>
  </si>
  <si>
    <t>SALUD</t>
  </si>
  <si>
    <t>ONGD Española</t>
  </si>
  <si>
    <t>No prioritario</t>
  </si>
  <si>
    <t>South Omo</t>
  </si>
  <si>
    <t>Formulación, informe final e informe de evaluación</t>
  </si>
  <si>
    <t>09 CAP3 2744</t>
  </si>
  <si>
    <t>Acceso al agua potable y al saneamiento básico para la población rural de la woreda de Boke, gravemente afectada por la sequía</t>
  </si>
  <si>
    <t>ACCIÓN HUMANITARIA</t>
  </si>
  <si>
    <t>01/11/2010     01/05/2011</t>
  </si>
  <si>
    <t>East Hararge</t>
  </si>
  <si>
    <t>SUBVENCIONES DE POLÍTICA EXTERIOR</t>
  </si>
  <si>
    <t>2969/2009</t>
  </si>
  <si>
    <t>CREACIÓN DEL CENTRO PARA EL DESARROLLO DE LAS ARTESANÍAS DE HARAR</t>
  </si>
  <si>
    <t>CULTURA</t>
  </si>
  <si>
    <t>Institución Pública Etíope</t>
  </si>
  <si>
    <t>GOBIERNO REGIONAL DE HARAR, ETIOPÍA</t>
  </si>
  <si>
    <t xml:space="preserve">Harari </t>
  </si>
  <si>
    <t>Harar</t>
  </si>
  <si>
    <r>
      <t xml:space="preserve"> Artesanía Harar: Resolución, MoU,  informe final y jutificación
</t>
    </r>
    <r>
      <rPr>
        <i/>
        <sz val="10"/>
        <rFont val="Calibri"/>
        <family val="2"/>
      </rPr>
      <t>**Nota: el de artesanía de Addis Abeba no se llegó a realizar</t>
    </r>
  </si>
  <si>
    <t>2992/2009</t>
  </si>
  <si>
    <t>CREACIÓN DEL CENTRO NACIONAL PARA EL DESARROLLO DE LAS ARTESANÍAS EN ADDIS ABEBA</t>
  </si>
  <si>
    <t>Mº CULTURA Y TURISMO DE ETIOPIA</t>
  </si>
  <si>
    <t xml:space="preserve">Addis Abeba: Resolución, MoU con MoCT, datos generales, presupuesto, aceptación del beneficiario, documentos de prórrogas, notas </t>
  </si>
  <si>
    <t>2717/2010</t>
  </si>
  <si>
    <t>CREACIÓN DE UN FABLAB EN ADDIS ABEBA</t>
  </si>
  <si>
    <t>MINISTERIO DE FINANZAS Y DESARROLLO ECONÓMICO DE ETIOPÍA (MOFED)</t>
  </si>
  <si>
    <t xml:space="preserve">FabLab: Resolución, dos documentos de formulación,  requerimiento de justificación, protocolo de ejecución, MoU con el Ministerio de Finanzas, Marco lógico, documento calendario actividade y artículo </t>
  </si>
  <si>
    <t>10-C01-111</t>
  </si>
  <si>
    <t>Respuesta de Emergencia Nutricional para la Crisis de Refugiados Somalíes (Etiopía)</t>
  </si>
  <si>
    <t>ACF Francia</t>
  </si>
  <si>
    <t>10-CO1-114</t>
  </si>
  <si>
    <t xml:space="preserve">Respuesta a la emergencia de sequía en la zona Liben de la Región Somalí                                                    </t>
  </si>
  <si>
    <t>31/12/2011 31/06/3012</t>
  </si>
  <si>
    <t>10-CO1-115</t>
  </si>
  <si>
    <t>Respuesta de emergencia a la crisis nutricional y de salud en Liben, Región de Somalí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</si>
</sst>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  <numFmt numFmtId="166" formatCode="d/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sz val="10"/>
      <name val="Symbol"/>
      <family val="1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F9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6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43" fontId="5" fillId="0" borderId="12" xfId="46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46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43" fontId="8" fillId="0" borderId="12" xfId="46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43" fontId="8" fillId="0" borderId="12" xfId="46" applyFont="1" applyBorder="1" applyAlignment="1">
      <alignment horizontal="left" vertical="center"/>
    </xf>
    <xf numFmtId="43" fontId="5" fillId="0" borderId="12" xfId="46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46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12" xfId="46" applyFont="1" applyFill="1" applyBorder="1" applyAlignment="1">
      <alignment horizontal="left" vertical="center" wrapText="1"/>
    </xf>
    <xf numFmtId="0" fontId="5" fillId="15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/>
    </xf>
    <xf numFmtId="14" fontId="8" fillId="34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14" fontId="8" fillId="0" borderId="12" xfId="0" applyNumberFormat="1" applyFont="1" applyFill="1" applyBorder="1" applyAlignment="1">
      <alignment vertical="center"/>
    </xf>
    <xf numFmtId="0" fontId="5" fillId="35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 wrapText="1"/>
    </xf>
    <xf numFmtId="43" fontId="8" fillId="34" borderId="12" xfId="46" applyFont="1" applyFill="1" applyBorder="1" applyAlignment="1">
      <alignment horizontal="left" vertical="center"/>
    </xf>
    <xf numFmtId="3" fontId="8" fillId="34" borderId="12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43" fontId="3" fillId="0" borderId="12" xfId="46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43" fontId="3" fillId="0" borderId="12" xfId="46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43" fontId="5" fillId="0" borderId="12" xfId="46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14" fontId="5" fillId="36" borderId="12" xfId="0" applyNumberFormat="1" applyFont="1" applyFill="1" applyBorder="1" applyAlignment="1">
      <alignment horizontal="center"/>
    </xf>
    <xf numFmtId="14" fontId="5" fillId="36" borderId="12" xfId="0" applyNumberFormat="1" applyFont="1" applyFill="1" applyBorder="1" applyAlignment="1">
      <alignment/>
    </xf>
    <xf numFmtId="14" fontId="5" fillId="36" borderId="12" xfId="0" applyNumberFormat="1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left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left"/>
    </xf>
    <xf numFmtId="14" fontId="5" fillId="7" borderId="12" xfId="0" applyNumberFormat="1" applyFont="1" applyFill="1" applyBorder="1" applyAlignment="1">
      <alignment/>
    </xf>
    <xf numFmtId="14" fontId="5" fillId="7" borderId="12" xfId="0" applyNumberFormat="1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2" xfId="51" applyFont="1" applyFill="1" applyBorder="1" applyAlignment="1">
      <alignment horizontal="left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/>
    </xf>
    <xf numFmtId="0" fontId="5" fillId="37" borderId="12" xfId="0" applyFont="1" applyFill="1" applyBorder="1" applyAlignment="1">
      <alignment horizontal="left" vertical="center" wrapText="1"/>
    </xf>
    <xf numFmtId="43" fontId="5" fillId="34" borderId="12" xfId="46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left" vertical="center" wrapText="1"/>
    </xf>
    <xf numFmtId="43" fontId="5" fillId="37" borderId="12" xfId="46" applyFont="1" applyFill="1" applyBorder="1" applyAlignment="1">
      <alignment horizontal="left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14" fontId="5" fillId="37" borderId="12" xfId="0" applyNumberFormat="1" applyFont="1" applyFill="1" applyBorder="1" applyAlignment="1">
      <alignment horizontal="left" vertical="center" wrapText="1"/>
    </xf>
    <xf numFmtId="14" fontId="5" fillId="37" borderId="12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43" fontId="5" fillId="0" borderId="12" xfId="46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wrapText="1"/>
    </xf>
    <xf numFmtId="43" fontId="5" fillId="36" borderId="12" xfId="46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4" fontId="5" fillId="0" borderId="12" xfId="0" applyNumberFormat="1" applyFont="1" applyBorder="1" applyAlignment="1">
      <alignment vertical="center"/>
    </xf>
    <xf numFmtId="43" fontId="5" fillId="34" borderId="12" xfId="46" applyFont="1" applyFill="1" applyBorder="1" applyAlignment="1">
      <alignment horizontal="left" vertical="center"/>
    </xf>
    <xf numFmtId="14" fontId="5" fillId="38" borderId="1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3" fontId="5" fillId="0" borderId="12" xfId="46" applyFont="1" applyBorder="1" applyAlignment="1">
      <alignment horizontal="left" vertical="center"/>
    </xf>
    <xf numFmtId="43" fontId="5" fillId="34" borderId="12" xfId="46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left" vertical="center"/>
    </xf>
    <xf numFmtId="14" fontId="5" fillId="38" borderId="12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3" fontId="5" fillId="0" borderId="12" xfId="46" applyFont="1" applyFill="1" applyBorder="1" applyAlignment="1">
      <alignment horizontal="left" vertical="center"/>
    </xf>
    <xf numFmtId="0" fontId="5" fillId="0" borderId="12" xfId="46" applyNumberFormat="1" applyFont="1" applyBorder="1" applyAlignment="1">
      <alignment horizontal="center" vertical="center"/>
    </xf>
    <xf numFmtId="165" fontId="5" fillId="0" borderId="12" xfId="46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43" fontId="5" fillId="0" borderId="0" xfId="46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left" vertical="center"/>
    </xf>
    <xf numFmtId="1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46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165" fontId="5" fillId="0" borderId="12" xfId="46" applyNumberFormat="1" applyFont="1" applyFill="1" applyBorder="1" applyAlignment="1">
      <alignment horizontal="right" vertical="center"/>
    </xf>
    <xf numFmtId="0" fontId="13" fillId="19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43" fontId="3" fillId="33" borderId="10" xfId="46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43" fontId="8" fillId="0" borderId="12" xfId="46" applyNumberFormat="1" applyFont="1" applyFill="1" applyBorder="1" applyAlignment="1">
      <alignment horizontal="left" vertical="center"/>
    </xf>
    <xf numFmtId="43" fontId="5" fillId="0" borderId="12" xfId="46" applyNumberFormat="1" applyFont="1" applyFill="1" applyBorder="1" applyAlignment="1">
      <alignment horizontal="left" vertical="center"/>
    </xf>
    <xf numFmtId="0" fontId="5" fillId="0" borderId="12" xfId="46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46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left" vertical="center"/>
    </xf>
    <xf numFmtId="14" fontId="5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4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2" xfId="51" applyNumberFormat="1" applyFont="1" applyFill="1" applyBorder="1" applyAlignment="1">
      <alignment horizontal="left" vertical="center"/>
      <protection/>
    </xf>
    <xf numFmtId="0" fontId="14" fillId="0" borderId="12" xfId="0" applyFont="1" applyFill="1" applyBorder="1" applyAlignment="1">
      <alignment horizontal="left" vertical="center"/>
    </xf>
    <xf numFmtId="14" fontId="14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6" xfId="51" applyNumberFormat="1" applyFont="1" applyFill="1" applyBorder="1" applyAlignment="1">
      <alignment horizontal="left" vertical="center"/>
      <protection/>
    </xf>
    <xf numFmtId="43" fontId="5" fillId="0" borderId="16" xfId="46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14" fontId="5" fillId="0" borderId="16" xfId="51" applyNumberFormat="1" applyFont="1" applyFill="1" applyBorder="1" applyAlignment="1">
      <alignment horizontal="left" vertical="center"/>
      <protection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38" borderId="12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left" vertical="center" wrapText="1"/>
    </xf>
    <xf numFmtId="43" fontId="5" fillId="38" borderId="12" xfId="46" applyFont="1" applyFill="1" applyBorder="1" applyAlignment="1">
      <alignment horizontal="left" vertical="center"/>
    </xf>
    <xf numFmtId="43" fontId="5" fillId="38" borderId="12" xfId="46" applyFont="1" applyFill="1" applyBorder="1" applyAlignment="1">
      <alignment horizontal="center" vertical="center"/>
    </xf>
    <xf numFmtId="0" fontId="5" fillId="38" borderId="12" xfId="46" applyNumberFormat="1" applyFont="1" applyFill="1" applyBorder="1" applyAlignment="1">
      <alignment horizontal="center" vertical="center"/>
    </xf>
    <xf numFmtId="0" fontId="5" fillId="38" borderId="12" xfId="46" applyNumberFormat="1" applyFont="1" applyFill="1" applyBorder="1" applyAlignment="1">
      <alignment horizontal="left" vertical="center"/>
    </xf>
    <xf numFmtId="14" fontId="5" fillId="38" borderId="12" xfId="46" applyNumberFormat="1" applyFont="1" applyFill="1" applyBorder="1" applyAlignment="1">
      <alignment horizontal="left" vertical="center"/>
    </xf>
    <xf numFmtId="14" fontId="5" fillId="38" borderId="12" xfId="0" applyNumberFormat="1" applyFont="1" applyFill="1" applyBorder="1" applyAlignment="1">
      <alignment horizontal="left" vertical="center"/>
    </xf>
    <xf numFmtId="166" fontId="5" fillId="38" borderId="1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43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right" vertical="center"/>
    </xf>
    <xf numFmtId="14" fontId="5" fillId="0" borderId="16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485775</xdr:colOff>
      <xdr:row>34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9577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:AI7" comment="" totalsRowShown="0">
  <autoFilter ref="A1:AI7"/>
  <tableColumns count="35">
    <tableColumn id="1" name="Financiador"/>
    <tableColumn id="3" name="Visita"/>
    <tableColumn id="4" name="Entrevista"/>
    <tableColumn id="5" name="Respuesta encuesta"/>
    <tableColumn id="6" name="Análisis documental"/>
    <tableColumn id="7" name="Visita y/o entrevista en terreno"/>
    <tableColumn id="8" name="Evaluabilidad: Documentación"/>
    <tableColumn id="9" name="Unidad"/>
    <tableColumn id="10" name="Instrumento"/>
    <tableColumn id="11" name="Procedimiento administrativo datos AECID"/>
    <tableColumn id="12" name="PROCEDIMIENTO"/>
    <tableColumn id="13" name="Nº Registro"/>
    <tableColumn id="14" name="Intervenciones"/>
    <tableColumn id="15" name="Sector MAP"/>
    <tableColumn id="16" name="Entidad Canalizadora"/>
    <tableColumn id="17" name="Detalle Entidad Canalizador"/>
    <tableColumn id="18" name="Contraparte"/>
    <tableColumn id="19" name="Importe en euros"/>
    <tableColumn id="20" name="Media Sector"/>
    <tableColumn id="21" name="DESEMBOLSO"/>
    <tableColumn id="22" name="AÑO DESEMBOLSO"/>
    <tableColumn id="23" name="TRAMOS"/>
    <tableColumn id="24" name="Ciclo Intervención"/>
    <tableColumn id="25" name="Fecha de Inicio "/>
    <tableColumn id="26" name="Fecha de Finaliz."/>
    <tableColumn id="27" name="Geográfica"/>
    <tableColumn id="28" name="Region "/>
    <tableColumn id="29" name="ZONA"/>
    <tableColumn id="30" name="Woreda"/>
    <tableColumn id="31" name="Estado"/>
    <tableColumn id="32" name="Estado Ejecución"/>
    <tableColumn id="33" name="Departamento / Técnico en sede responsable"/>
    <tableColumn id="34" name="Responsable OTC _x000A_**Ninguno de los responsable de programas y proyectos que aparecen en este cuadro no están actualmente trabajando en la OTC"/>
    <tableColumn id="35" name="Observaciones"/>
    <tableColumn id="36" name="Document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G15" sqref="G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10.8515625" defaultRowHeight="19.5" customHeight="1"/>
  <cols>
    <col min="1" max="1" width="11.421875" style="9" customWidth="1"/>
    <col min="2" max="2" width="8.421875" style="9" customWidth="1"/>
    <col min="3" max="3" width="8.421875" style="26" customWidth="1"/>
    <col min="4" max="5" width="9.421875" style="26" customWidth="1"/>
    <col min="6" max="6" width="12.00390625" style="9" customWidth="1"/>
    <col min="7" max="7" width="17.421875" style="9" customWidth="1"/>
    <col min="8" max="9" width="19.8515625" style="9" customWidth="1"/>
    <col min="10" max="10" width="20.8515625" style="9" customWidth="1"/>
    <col min="11" max="11" width="22.421875" style="9" customWidth="1"/>
    <col min="12" max="12" width="18.421875" style="9" customWidth="1"/>
    <col min="13" max="13" width="37.7109375" style="142" customWidth="1"/>
    <col min="14" max="14" width="20.8515625" style="9" customWidth="1"/>
    <col min="15" max="15" width="8.8515625" style="9" customWidth="1"/>
    <col min="16" max="16" width="23.00390625" style="9" customWidth="1"/>
    <col min="17" max="17" width="21.8515625" style="9" customWidth="1"/>
    <col min="18" max="18" width="17.421875" style="9" customWidth="1"/>
    <col min="19" max="20" width="17.7109375" style="143" customWidth="1"/>
    <col min="21" max="21" width="17.140625" style="144" bestFit="1" customWidth="1"/>
    <col min="22" max="22" width="17.140625" style="144" customWidth="1"/>
    <col min="23" max="23" width="17.8515625" style="9" customWidth="1"/>
    <col min="24" max="25" width="18.140625" style="9" customWidth="1"/>
    <col min="26" max="26" width="14.8515625" style="9" customWidth="1"/>
    <col min="27" max="28" width="15.421875" style="9" customWidth="1"/>
    <col min="29" max="29" width="17.7109375" style="9" bestFit="1" customWidth="1"/>
    <col min="30" max="32" width="15.421875" style="9" customWidth="1"/>
    <col min="33" max="33" width="15.8515625" style="9" hidden="1" customWidth="1"/>
    <col min="34" max="34" width="38.421875" style="9" hidden="1" customWidth="1"/>
    <col min="35" max="35" width="14.28125" style="9" hidden="1" customWidth="1"/>
    <col min="36" max="36" width="32.7109375" style="142" customWidth="1"/>
    <col min="37" max="37" width="51.00390625" style="9" customWidth="1"/>
    <col min="38" max="38" width="10.8515625" style="9" customWidth="1"/>
    <col min="39" max="39" width="50.421875" style="9" customWidth="1"/>
    <col min="40" max="16384" width="10.8515625" style="9" customWidth="1"/>
  </cols>
  <sheetData>
    <row r="1" spans="1:37" ht="19.5" customHeight="1" thickBot="1">
      <c r="A1" s="1" t="s">
        <v>0</v>
      </c>
      <c r="B1" s="2" t="s">
        <v>647</v>
      </c>
      <c r="C1" s="2" t="s">
        <v>648</v>
      </c>
      <c r="D1" s="2" t="s">
        <v>649</v>
      </c>
      <c r="E1" s="2" t="s">
        <v>650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3" t="s">
        <v>7</v>
      </c>
      <c r="M1" s="4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5" t="s">
        <v>14</v>
      </c>
      <c r="T1" s="5" t="s">
        <v>15</v>
      </c>
      <c r="U1" s="6" t="s">
        <v>16</v>
      </c>
      <c r="V1" s="6" t="s">
        <v>17</v>
      </c>
      <c r="W1" s="7" t="s">
        <v>18</v>
      </c>
      <c r="X1" s="7" t="s">
        <v>19</v>
      </c>
      <c r="Y1" s="7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4" t="s">
        <v>31</v>
      </c>
      <c r="AK1" s="8" t="s">
        <v>32</v>
      </c>
    </row>
    <row r="2" spans="1:164" s="26" customFormat="1" ht="19.5" customHeight="1" thickBot="1">
      <c r="A2" s="10" t="s">
        <v>33</v>
      </c>
      <c r="B2" s="152" t="s">
        <v>651</v>
      </c>
      <c r="C2" s="152" t="s">
        <v>651</v>
      </c>
      <c r="D2" s="10"/>
      <c r="E2" s="152" t="s">
        <v>651</v>
      </c>
      <c r="F2" s="10"/>
      <c r="G2" s="10" t="s">
        <v>34</v>
      </c>
      <c r="H2" s="10" t="s">
        <v>35</v>
      </c>
      <c r="I2" s="10" t="s">
        <v>36</v>
      </c>
      <c r="J2" s="11" t="s">
        <v>37</v>
      </c>
      <c r="K2" s="11" t="s">
        <v>38</v>
      </c>
      <c r="L2" s="10" t="s">
        <v>39</v>
      </c>
      <c r="M2" s="11" t="s">
        <v>40</v>
      </c>
      <c r="N2" s="10" t="s">
        <v>41</v>
      </c>
      <c r="O2" s="10" t="s">
        <v>42</v>
      </c>
      <c r="P2" s="10" t="s">
        <v>43</v>
      </c>
      <c r="Q2" s="10" t="s">
        <v>44</v>
      </c>
      <c r="R2" s="12" t="s">
        <v>45</v>
      </c>
      <c r="S2" s="13">
        <v>250784</v>
      </c>
      <c r="T2" s="13" t="s">
        <v>46</v>
      </c>
      <c r="U2" s="12" t="s">
        <v>47</v>
      </c>
      <c r="V2" s="14">
        <f>'INTERVENCIONES SOLO AOD MAP'!$W2</f>
        <v>2011</v>
      </c>
      <c r="W2" s="15">
        <v>2011</v>
      </c>
      <c r="X2" s="10"/>
      <c r="Y2" s="10" t="s">
        <v>48</v>
      </c>
      <c r="Z2" s="16"/>
      <c r="AA2" s="10"/>
      <c r="AB2" s="10" t="s">
        <v>49</v>
      </c>
      <c r="AC2" s="10" t="s">
        <v>50</v>
      </c>
      <c r="AD2" s="10" t="s">
        <v>51</v>
      </c>
      <c r="AE2" s="10"/>
      <c r="AF2" s="10" t="s">
        <v>52</v>
      </c>
      <c r="AG2" s="10" t="s">
        <v>53</v>
      </c>
      <c r="AH2" s="10" t="s">
        <v>54</v>
      </c>
      <c r="AI2" s="10"/>
      <c r="AJ2" s="11"/>
      <c r="AK2" s="17" t="s">
        <v>55</v>
      </c>
      <c r="AL2" s="18"/>
      <c r="AM2" s="19"/>
      <c r="AN2" s="20"/>
      <c r="AO2" s="20"/>
      <c r="AP2" s="20"/>
      <c r="AQ2" s="21"/>
      <c r="AR2" s="21"/>
      <c r="AS2" s="20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0"/>
      <c r="CK2" s="23"/>
      <c r="CL2" s="23"/>
      <c r="CM2" s="23"/>
      <c r="CN2" s="21"/>
      <c r="CO2" s="21"/>
      <c r="CP2" s="21"/>
      <c r="CQ2" s="23"/>
      <c r="CR2" s="21"/>
      <c r="CS2" s="21"/>
      <c r="CT2" s="23"/>
      <c r="CU2" s="21"/>
      <c r="CV2" s="21"/>
      <c r="CW2" s="23"/>
      <c r="CX2" s="23"/>
      <c r="CY2" s="23"/>
      <c r="CZ2" s="22"/>
      <c r="DA2" s="22"/>
      <c r="DB2" s="22"/>
      <c r="DC2" s="22"/>
      <c r="DD2" s="22"/>
      <c r="DE2" s="22"/>
      <c r="DF2" s="22"/>
      <c r="DG2" s="22"/>
      <c r="DH2" s="23"/>
      <c r="DI2" s="23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4"/>
      <c r="FF2" s="25"/>
      <c r="FG2" s="25"/>
      <c r="FH2" s="25"/>
    </row>
    <row r="3" spans="1:164" s="26" customFormat="1" ht="19.5" customHeight="1">
      <c r="A3" s="10" t="s">
        <v>33</v>
      </c>
      <c r="B3" s="152" t="s">
        <v>651</v>
      </c>
      <c r="C3" s="152" t="s">
        <v>651</v>
      </c>
      <c r="D3" s="10"/>
      <c r="E3" s="152" t="s">
        <v>651</v>
      </c>
      <c r="F3" s="10"/>
      <c r="G3" s="10" t="s">
        <v>34</v>
      </c>
      <c r="H3" s="10" t="s">
        <v>35</v>
      </c>
      <c r="I3" s="10" t="s">
        <v>36</v>
      </c>
      <c r="J3" s="11" t="s">
        <v>37</v>
      </c>
      <c r="K3" s="11" t="s">
        <v>56</v>
      </c>
      <c r="L3" s="10" t="s">
        <v>57</v>
      </c>
      <c r="M3" s="11" t="s">
        <v>58</v>
      </c>
      <c r="N3" s="10" t="s">
        <v>41</v>
      </c>
      <c r="O3" s="10" t="s">
        <v>42</v>
      </c>
      <c r="P3" s="10" t="s">
        <v>43</v>
      </c>
      <c r="Q3" s="10" t="s">
        <v>44</v>
      </c>
      <c r="R3" s="12" t="s">
        <v>45</v>
      </c>
      <c r="S3" s="27">
        <v>150000</v>
      </c>
      <c r="T3" s="13" t="s">
        <v>46</v>
      </c>
      <c r="U3" s="12" t="s">
        <v>47</v>
      </c>
      <c r="V3" s="14">
        <f>'INTERVENCIONES SOLO AOD MAP'!$W3</f>
        <v>2011</v>
      </c>
      <c r="W3" s="15">
        <v>2011</v>
      </c>
      <c r="X3" s="28"/>
      <c r="Y3" s="10" t="s">
        <v>48</v>
      </c>
      <c r="Z3" s="29">
        <v>40700</v>
      </c>
      <c r="AA3" s="29">
        <v>40824</v>
      </c>
      <c r="AB3" s="10" t="s">
        <v>49</v>
      </c>
      <c r="AC3" s="29" t="s">
        <v>50</v>
      </c>
      <c r="AD3" s="29" t="s">
        <v>51</v>
      </c>
      <c r="AE3" s="29"/>
      <c r="AF3" s="10" t="s">
        <v>52</v>
      </c>
      <c r="AG3" s="10" t="s">
        <v>53</v>
      </c>
      <c r="AH3" s="10" t="s">
        <v>54</v>
      </c>
      <c r="AI3" s="10"/>
      <c r="AJ3" s="11"/>
      <c r="AK3" s="17" t="s">
        <v>59</v>
      </c>
      <c r="AL3" s="18"/>
      <c r="AM3" s="19"/>
      <c r="AN3" s="20"/>
      <c r="AO3" s="20"/>
      <c r="AP3" s="20"/>
      <c r="AQ3" s="21"/>
      <c r="AR3" s="21"/>
      <c r="AS3" s="2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2"/>
      <c r="BK3" s="22"/>
      <c r="BL3" s="22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0"/>
      <c r="CK3" s="23"/>
      <c r="CL3" s="23"/>
      <c r="CM3" s="23"/>
      <c r="CN3" s="21"/>
      <c r="CO3" s="21"/>
      <c r="CP3" s="21"/>
      <c r="CQ3" s="23"/>
      <c r="CR3" s="21"/>
      <c r="CS3" s="21"/>
      <c r="CT3" s="23"/>
      <c r="CU3" s="21"/>
      <c r="CV3" s="21"/>
      <c r="CW3" s="23"/>
      <c r="CX3" s="23"/>
      <c r="CY3" s="23"/>
      <c r="CZ3" s="22"/>
      <c r="DA3" s="22"/>
      <c r="DB3" s="22"/>
      <c r="DC3" s="22"/>
      <c r="DD3" s="22"/>
      <c r="DE3" s="22"/>
      <c r="DF3" s="22"/>
      <c r="DG3" s="22"/>
      <c r="DH3" s="23"/>
      <c r="DI3" s="23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</row>
    <row r="4" spans="1:39" s="26" customFormat="1" ht="19.5" customHeight="1">
      <c r="A4" s="10" t="s">
        <v>33</v>
      </c>
      <c r="B4" s="10"/>
      <c r="C4" s="152" t="s">
        <v>651</v>
      </c>
      <c r="D4" s="10"/>
      <c r="E4" s="152" t="s">
        <v>651</v>
      </c>
      <c r="F4" s="10"/>
      <c r="G4" s="10" t="s">
        <v>34</v>
      </c>
      <c r="H4" s="10" t="s">
        <v>35</v>
      </c>
      <c r="I4" s="10" t="s">
        <v>36</v>
      </c>
      <c r="J4" s="11" t="s">
        <v>37</v>
      </c>
      <c r="K4" s="11" t="s">
        <v>56</v>
      </c>
      <c r="L4" s="10" t="s">
        <v>60</v>
      </c>
      <c r="M4" s="11" t="s">
        <v>61</v>
      </c>
      <c r="N4" s="10" t="s">
        <v>62</v>
      </c>
      <c r="O4" s="10" t="s">
        <v>63</v>
      </c>
      <c r="P4" s="10" t="s">
        <v>43</v>
      </c>
      <c r="Q4" s="10" t="s">
        <v>64</v>
      </c>
      <c r="R4" s="12" t="s">
        <v>45</v>
      </c>
      <c r="S4" s="13">
        <v>500000</v>
      </c>
      <c r="T4" s="13" t="s">
        <v>46</v>
      </c>
      <c r="U4" s="12" t="s">
        <v>47</v>
      </c>
      <c r="V4" s="14">
        <f>'INTERVENCIONES SOLO AOD MAP'!$W4</f>
        <v>2013</v>
      </c>
      <c r="W4" s="15">
        <v>2013</v>
      </c>
      <c r="X4" s="30"/>
      <c r="Y4" s="10" t="s">
        <v>48</v>
      </c>
      <c r="Z4" s="16">
        <v>41924</v>
      </c>
      <c r="AA4" s="16">
        <v>42649</v>
      </c>
      <c r="AB4" s="16" t="s">
        <v>65</v>
      </c>
      <c r="AC4" s="16" t="s">
        <v>66</v>
      </c>
      <c r="AD4" s="16" t="s">
        <v>66</v>
      </c>
      <c r="AE4" s="16"/>
      <c r="AF4" s="16" t="s">
        <v>67</v>
      </c>
      <c r="AG4" s="10" t="s">
        <v>68</v>
      </c>
      <c r="AH4" s="10" t="s">
        <v>54</v>
      </c>
      <c r="AI4" s="10"/>
      <c r="AJ4" s="11"/>
      <c r="AK4" s="17" t="s">
        <v>69</v>
      </c>
      <c r="AL4" s="18"/>
      <c r="AM4" s="19"/>
    </row>
    <row r="5" spans="1:39" ht="19.5" customHeight="1">
      <c r="A5" s="31" t="s">
        <v>33</v>
      </c>
      <c r="B5" s="31"/>
      <c r="C5" s="31"/>
      <c r="D5" s="31"/>
      <c r="E5" s="152" t="s">
        <v>651</v>
      </c>
      <c r="F5" s="31"/>
      <c r="G5" s="31" t="s">
        <v>34</v>
      </c>
      <c r="H5" s="10" t="s">
        <v>35</v>
      </c>
      <c r="I5" s="10" t="s">
        <v>36</v>
      </c>
      <c r="J5" s="11" t="s">
        <v>37</v>
      </c>
      <c r="K5" s="32" t="s">
        <v>38</v>
      </c>
      <c r="L5" s="33"/>
      <c r="M5" s="34" t="s">
        <v>70</v>
      </c>
      <c r="N5" s="10" t="s">
        <v>41</v>
      </c>
      <c r="O5" s="10" t="s">
        <v>71</v>
      </c>
      <c r="P5" s="31" t="s">
        <v>72</v>
      </c>
      <c r="Q5" s="33" t="s">
        <v>73</v>
      </c>
      <c r="R5" s="33" t="s">
        <v>74</v>
      </c>
      <c r="S5" s="35">
        <v>130000</v>
      </c>
      <c r="T5" s="36" t="s">
        <v>46</v>
      </c>
      <c r="U5" s="37" t="s">
        <v>47</v>
      </c>
      <c r="V5" s="38">
        <f>'INTERVENCIONES SOLO AOD MAP'!$W5</f>
        <v>2011</v>
      </c>
      <c r="W5" s="39">
        <v>2011</v>
      </c>
      <c r="X5" s="40"/>
      <c r="Y5" s="10" t="s">
        <v>48</v>
      </c>
      <c r="Z5" s="41">
        <v>40833</v>
      </c>
      <c r="AA5" s="41">
        <v>41199</v>
      </c>
      <c r="AB5" s="16" t="s">
        <v>65</v>
      </c>
      <c r="AC5" s="41" t="s">
        <v>66</v>
      </c>
      <c r="AD5" s="41"/>
      <c r="AE5" s="41"/>
      <c r="AF5" s="10" t="s">
        <v>52</v>
      </c>
      <c r="AG5" s="31" t="s">
        <v>53</v>
      </c>
      <c r="AH5" s="31" t="s">
        <v>75</v>
      </c>
      <c r="AI5" s="31"/>
      <c r="AJ5" s="34"/>
      <c r="AK5" s="42" t="s">
        <v>76</v>
      </c>
      <c r="AL5" s="18"/>
      <c r="AM5" s="19"/>
    </row>
    <row r="6" spans="1:39" s="26" customFormat="1" ht="19.5" customHeight="1">
      <c r="A6" s="10" t="s">
        <v>33</v>
      </c>
      <c r="B6" s="10"/>
      <c r="C6" s="152" t="s">
        <v>651</v>
      </c>
      <c r="D6" s="10"/>
      <c r="E6" s="152" t="s">
        <v>651</v>
      </c>
      <c r="F6" s="10"/>
      <c r="G6" s="10" t="s">
        <v>34</v>
      </c>
      <c r="H6" s="10" t="s">
        <v>35</v>
      </c>
      <c r="I6" s="10" t="s">
        <v>36</v>
      </c>
      <c r="J6" s="11" t="s">
        <v>37</v>
      </c>
      <c r="K6" s="11" t="s">
        <v>56</v>
      </c>
      <c r="L6" s="10" t="s">
        <v>77</v>
      </c>
      <c r="M6" s="11" t="s">
        <v>78</v>
      </c>
      <c r="N6" s="10" t="s">
        <v>79</v>
      </c>
      <c r="O6" s="10" t="s">
        <v>63</v>
      </c>
      <c r="P6" s="10" t="s">
        <v>43</v>
      </c>
      <c r="Q6" s="10" t="s">
        <v>80</v>
      </c>
      <c r="R6" s="12" t="s">
        <v>45</v>
      </c>
      <c r="S6" s="13">
        <v>400000</v>
      </c>
      <c r="T6" s="13" t="s">
        <v>81</v>
      </c>
      <c r="U6" s="12" t="s">
        <v>47</v>
      </c>
      <c r="V6" s="14">
        <f>'INTERVENCIONES SOLO AOD MAP'!$W6</f>
        <v>2011</v>
      </c>
      <c r="W6" s="15">
        <v>2011</v>
      </c>
      <c r="X6" s="30"/>
      <c r="Y6" s="10" t="s">
        <v>48</v>
      </c>
      <c r="Z6" s="16">
        <v>40696</v>
      </c>
      <c r="AA6" s="16">
        <v>40824</v>
      </c>
      <c r="AB6" s="16" t="s">
        <v>65</v>
      </c>
      <c r="AC6" s="16" t="s">
        <v>66</v>
      </c>
      <c r="AD6" s="16" t="s">
        <v>66</v>
      </c>
      <c r="AE6" s="16"/>
      <c r="AF6" s="10" t="s">
        <v>52</v>
      </c>
      <c r="AG6" s="10" t="s">
        <v>53</v>
      </c>
      <c r="AH6" s="10" t="s">
        <v>54</v>
      </c>
      <c r="AI6" s="10"/>
      <c r="AJ6" s="11"/>
      <c r="AK6" s="17" t="s">
        <v>82</v>
      </c>
      <c r="AL6" s="18"/>
      <c r="AM6" s="19"/>
    </row>
    <row r="7" spans="1:39" s="26" customFormat="1" ht="19.5" customHeight="1">
      <c r="A7" s="10" t="s">
        <v>33</v>
      </c>
      <c r="B7" s="10"/>
      <c r="C7" s="10"/>
      <c r="D7" s="152" t="s">
        <v>651</v>
      </c>
      <c r="E7" s="152" t="s">
        <v>651</v>
      </c>
      <c r="F7" s="10"/>
      <c r="G7" s="10" t="s">
        <v>34</v>
      </c>
      <c r="H7" s="10" t="s">
        <v>83</v>
      </c>
      <c r="I7" s="10" t="s">
        <v>84</v>
      </c>
      <c r="J7" s="11" t="s">
        <v>85</v>
      </c>
      <c r="K7" s="11" t="s">
        <v>38</v>
      </c>
      <c r="L7" s="10" t="s">
        <v>86</v>
      </c>
      <c r="M7" s="11" t="s">
        <v>87</v>
      </c>
      <c r="N7" s="10" t="s">
        <v>41</v>
      </c>
      <c r="O7" s="10" t="s">
        <v>71</v>
      </c>
      <c r="P7" s="31" t="s">
        <v>72</v>
      </c>
      <c r="Q7" s="10" t="s">
        <v>88</v>
      </c>
      <c r="R7" s="12" t="s">
        <v>45</v>
      </c>
      <c r="S7" s="13">
        <v>141000</v>
      </c>
      <c r="T7" s="13" t="s">
        <v>46</v>
      </c>
      <c r="U7" s="12" t="s">
        <v>47</v>
      </c>
      <c r="V7" s="14">
        <f>'INTERVENCIONES SOLO AOD MAP'!$W7</f>
        <v>2015</v>
      </c>
      <c r="W7" s="15">
        <v>2015</v>
      </c>
      <c r="X7" s="30"/>
      <c r="Y7" s="10" t="s">
        <v>48</v>
      </c>
      <c r="Z7" s="16" t="s">
        <v>89</v>
      </c>
      <c r="AA7" s="16" t="s">
        <v>90</v>
      </c>
      <c r="AB7" s="16" t="s">
        <v>65</v>
      </c>
      <c r="AC7" s="16" t="s">
        <v>66</v>
      </c>
      <c r="AD7" s="16"/>
      <c r="AE7" s="16"/>
      <c r="AF7" s="16" t="s">
        <v>67</v>
      </c>
      <c r="AG7" s="10" t="s">
        <v>68</v>
      </c>
      <c r="AH7" s="10" t="s">
        <v>54</v>
      </c>
      <c r="AI7" s="10"/>
      <c r="AJ7" s="11"/>
      <c r="AK7" s="17" t="s">
        <v>91</v>
      </c>
      <c r="AL7" s="43"/>
      <c r="AM7" s="19"/>
    </row>
    <row r="8" spans="1:39" s="26" customFormat="1" ht="19.5" customHeight="1">
      <c r="A8" s="10" t="s">
        <v>33</v>
      </c>
      <c r="B8" s="152" t="s">
        <v>651</v>
      </c>
      <c r="C8" s="152" t="s">
        <v>651</v>
      </c>
      <c r="D8" s="152" t="s">
        <v>651</v>
      </c>
      <c r="E8" s="152" t="s">
        <v>651</v>
      </c>
      <c r="F8" s="10"/>
      <c r="G8" s="10" t="s">
        <v>34</v>
      </c>
      <c r="H8" s="10" t="s">
        <v>92</v>
      </c>
      <c r="I8" s="10" t="s">
        <v>93</v>
      </c>
      <c r="J8" s="11" t="s">
        <v>94</v>
      </c>
      <c r="K8" s="11" t="s">
        <v>56</v>
      </c>
      <c r="L8" s="10" t="s">
        <v>95</v>
      </c>
      <c r="M8" s="11" t="s">
        <v>96</v>
      </c>
      <c r="N8" s="10" t="s">
        <v>41</v>
      </c>
      <c r="O8" s="10" t="s">
        <v>63</v>
      </c>
      <c r="P8" s="10" t="s">
        <v>43</v>
      </c>
      <c r="Q8" s="10" t="s">
        <v>97</v>
      </c>
      <c r="R8" s="12" t="s">
        <v>45</v>
      </c>
      <c r="S8" s="13">
        <v>10000000</v>
      </c>
      <c r="T8" s="13" t="s">
        <v>81</v>
      </c>
      <c r="U8" s="44" t="s">
        <v>98</v>
      </c>
      <c r="V8" s="14">
        <v>2011</v>
      </c>
      <c r="W8" s="15" t="s">
        <v>99</v>
      </c>
      <c r="X8" s="45" t="s">
        <v>100</v>
      </c>
      <c r="Y8" s="10" t="s">
        <v>48</v>
      </c>
      <c r="Z8" s="16" t="s">
        <v>101</v>
      </c>
      <c r="AA8" s="10" t="s">
        <v>102</v>
      </c>
      <c r="AB8" s="16" t="s">
        <v>65</v>
      </c>
      <c r="AC8" s="10" t="s">
        <v>66</v>
      </c>
      <c r="AD8" s="16" t="s">
        <v>66</v>
      </c>
      <c r="AE8" s="16"/>
      <c r="AF8" s="16" t="s">
        <v>67</v>
      </c>
      <c r="AG8" s="10" t="s">
        <v>68</v>
      </c>
      <c r="AH8" s="10" t="s">
        <v>54</v>
      </c>
      <c r="AI8" s="10"/>
      <c r="AJ8" s="46" t="s">
        <v>103</v>
      </c>
      <c r="AK8" s="17" t="s">
        <v>104</v>
      </c>
      <c r="AL8" s="43"/>
      <c r="AM8" s="19"/>
    </row>
    <row r="9" spans="1:37" s="26" customFormat="1" ht="19.5" customHeight="1">
      <c r="A9" s="10" t="s">
        <v>33</v>
      </c>
      <c r="B9" s="152" t="s">
        <v>651</v>
      </c>
      <c r="C9" s="152" t="s">
        <v>651</v>
      </c>
      <c r="D9" s="152" t="s">
        <v>651</v>
      </c>
      <c r="E9" s="152" t="s">
        <v>651</v>
      </c>
      <c r="F9" s="10"/>
      <c r="G9" s="10" t="s">
        <v>34</v>
      </c>
      <c r="H9" s="10" t="s">
        <v>92</v>
      </c>
      <c r="I9" s="10" t="s">
        <v>93</v>
      </c>
      <c r="J9" s="11" t="s">
        <v>94</v>
      </c>
      <c r="K9" s="11" t="s">
        <v>56</v>
      </c>
      <c r="L9" s="10" t="s">
        <v>105</v>
      </c>
      <c r="M9" s="11" t="s">
        <v>106</v>
      </c>
      <c r="N9" s="10" t="s">
        <v>107</v>
      </c>
      <c r="O9" s="10" t="s">
        <v>63</v>
      </c>
      <c r="P9" s="10" t="s">
        <v>43</v>
      </c>
      <c r="Q9" s="10" t="s">
        <v>64</v>
      </c>
      <c r="R9" s="12" t="s">
        <v>45</v>
      </c>
      <c r="S9" s="13">
        <v>4000000</v>
      </c>
      <c r="T9" s="13" t="s">
        <v>81</v>
      </c>
      <c r="U9" s="44" t="s">
        <v>98</v>
      </c>
      <c r="V9" s="14">
        <v>2011</v>
      </c>
      <c r="W9" s="15" t="s">
        <v>108</v>
      </c>
      <c r="X9" s="30" t="s">
        <v>109</v>
      </c>
      <c r="Y9" s="10" t="s">
        <v>48</v>
      </c>
      <c r="Z9" s="16">
        <v>40927</v>
      </c>
      <c r="AA9" s="10" t="s">
        <v>110</v>
      </c>
      <c r="AB9" s="16" t="s">
        <v>65</v>
      </c>
      <c r="AC9" s="10" t="s">
        <v>66</v>
      </c>
      <c r="AD9" s="16" t="s">
        <v>66</v>
      </c>
      <c r="AE9" s="16"/>
      <c r="AF9" s="16" t="s">
        <v>67</v>
      </c>
      <c r="AG9" s="16" t="s">
        <v>68</v>
      </c>
      <c r="AH9" s="10" t="s">
        <v>54</v>
      </c>
      <c r="AI9" s="10"/>
      <c r="AJ9" s="11"/>
      <c r="AK9" s="17" t="s">
        <v>111</v>
      </c>
    </row>
    <row r="10" spans="1:39" ht="19.5" customHeight="1">
      <c r="A10" s="31" t="s">
        <v>33</v>
      </c>
      <c r="B10" s="31"/>
      <c r="C10" s="152" t="s">
        <v>651</v>
      </c>
      <c r="D10" s="152" t="s">
        <v>651</v>
      </c>
      <c r="E10" s="152" t="s">
        <v>651</v>
      </c>
      <c r="F10" s="31"/>
      <c r="G10" s="31" t="s">
        <v>34</v>
      </c>
      <c r="H10" s="10" t="s">
        <v>35</v>
      </c>
      <c r="I10" s="10" t="s">
        <v>36</v>
      </c>
      <c r="J10" s="32" t="s">
        <v>37</v>
      </c>
      <c r="K10" s="32" t="s">
        <v>56</v>
      </c>
      <c r="L10" s="31" t="s">
        <v>112</v>
      </c>
      <c r="M10" s="32" t="s">
        <v>113</v>
      </c>
      <c r="N10" s="10" t="s">
        <v>107</v>
      </c>
      <c r="O10" s="10" t="s">
        <v>63</v>
      </c>
      <c r="P10" s="10" t="s">
        <v>43</v>
      </c>
      <c r="Q10" s="10" t="s">
        <v>64</v>
      </c>
      <c r="R10" s="12" t="s">
        <v>45</v>
      </c>
      <c r="S10" s="36">
        <v>240000</v>
      </c>
      <c r="T10" s="36" t="s">
        <v>46</v>
      </c>
      <c r="U10" s="47" t="s">
        <v>98</v>
      </c>
      <c r="V10" s="38">
        <v>2011</v>
      </c>
      <c r="W10" s="39" t="s">
        <v>114</v>
      </c>
      <c r="X10" s="48" t="s">
        <v>115</v>
      </c>
      <c r="Y10" s="10" t="s">
        <v>48</v>
      </c>
      <c r="Z10" s="49" t="s">
        <v>116</v>
      </c>
      <c r="AA10" s="49" t="s">
        <v>117</v>
      </c>
      <c r="AB10" s="16" t="s">
        <v>65</v>
      </c>
      <c r="AC10" s="49" t="s">
        <v>66</v>
      </c>
      <c r="AD10" s="49"/>
      <c r="AE10" s="49"/>
      <c r="AF10" s="16" t="s">
        <v>67</v>
      </c>
      <c r="AG10" s="31" t="s">
        <v>68</v>
      </c>
      <c r="AH10" s="31" t="s">
        <v>54</v>
      </c>
      <c r="AI10" s="31"/>
      <c r="AJ10" s="32"/>
      <c r="AK10" s="50"/>
      <c r="AM10" s="51"/>
    </row>
    <row r="11" spans="1:39" ht="19.5" customHeight="1">
      <c r="A11" s="31" t="s">
        <v>33</v>
      </c>
      <c r="B11" s="31"/>
      <c r="C11" s="152" t="s">
        <v>651</v>
      </c>
      <c r="D11" s="152" t="s">
        <v>651</v>
      </c>
      <c r="E11" s="152" t="s">
        <v>651</v>
      </c>
      <c r="F11" s="31"/>
      <c r="G11" s="31" t="s">
        <v>34</v>
      </c>
      <c r="H11" s="10" t="s">
        <v>35</v>
      </c>
      <c r="I11" s="10" t="s">
        <v>36</v>
      </c>
      <c r="J11" s="32" t="s">
        <v>37</v>
      </c>
      <c r="K11" s="32" t="s">
        <v>56</v>
      </c>
      <c r="L11" s="31" t="s">
        <v>118</v>
      </c>
      <c r="M11" s="32" t="s">
        <v>119</v>
      </c>
      <c r="N11" s="10" t="s">
        <v>107</v>
      </c>
      <c r="O11" s="10" t="s">
        <v>63</v>
      </c>
      <c r="P11" s="10" t="s">
        <v>43</v>
      </c>
      <c r="Q11" s="10" t="s">
        <v>64</v>
      </c>
      <c r="R11" s="12" t="s">
        <v>45</v>
      </c>
      <c r="S11" s="13">
        <v>200000</v>
      </c>
      <c r="T11" s="36" t="s">
        <v>46</v>
      </c>
      <c r="U11" s="47" t="s">
        <v>47</v>
      </c>
      <c r="V11" s="38">
        <v>2014</v>
      </c>
      <c r="W11" s="39">
        <v>2014</v>
      </c>
      <c r="X11" s="48"/>
      <c r="Y11" s="10" t="s">
        <v>48</v>
      </c>
      <c r="Z11" s="49" t="s">
        <v>120</v>
      </c>
      <c r="AA11" s="49" t="s">
        <v>121</v>
      </c>
      <c r="AB11" s="16" t="s">
        <v>65</v>
      </c>
      <c r="AC11" s="49" t="s">
        <v>66</v>
      </c>
      <c r="AD11" s="49"/>
      <c r="AE11" s="49"/>
      <c r="AF11" s="16" t="s">
        <v>67</v>
      </c>
      <c r="AG11" s="31" t="s">
        <v>68</v>
      </c>
      <c r="AH11" s="31" t="s">
        <v>54</v>
      </c>
      <c r="AI11" s="31"/>
      <c r="AJ11" s="32"/>
      <c r="AK11" s="50"/>
      <c r="AM11" s="52"/>
    </row>
    <row r="12" spans="1:37" s="26" customFormat="1" ht="19.5" customHeight="1">
      <c r="A12" s="10" t="s">
        <v>33</v>
      </c>
      <c r="B12" s="152" t="s">
        <v>651</v>
      </c>
      <c r="C12" s="152" t="s">
        <v>651</v>
      </c>
      <c r="D12" s="152" t="s">
        <v>651</v>
      </c>
      <c r="E12" s="152" t="s">
        <v>651</v>
      </c>
      <c r="F12" s="10"/>
      <c r="G12" s="10" t="s">
        <v>34</v>
      </c>
      <c r="H12" s="10" t="s">
        <v>92</v>
      </c>
      <c r="I12" s="10" t="s">
        <v>93</v>
      </c>
      <c r="J12" s="11" t="s">
        <v>94</v>
      </c>
      <c r="K12" s="11" t="s">
        <v>56</v>
      </c>
      <c r="L12" s="10" t="s">
        <v>122</v>
      </c>
      <c r="M12" s="11" t="s">
        <v>123</v>
      </c>
      <c r="N12" s="10" t="s">
        <v>107</v>
      </c>
      <c r="O12" s="10" t="s">
        <v>63</v>
      </c>
      <c r="P12" s="10" t="s">
        <v>43</v>
      </c>
      <c r="Q12" s="10" t="s">
        <v>64</v>
      </c>
      <c r="R12" s="12" t="s">
        <v>45</v>
      </c>
      <c r="S12" s="13">
        <v>1500000</v>
      </c>
      <c r="T12" s="13" t="s">
        <v>81</v>
      </c>
      <c r="U12" s="44" t="s">
        <v>47</v>
      </c>
      <c r="V12" s="14">
        <f>'INTERVENCIONES SOLO AOD MAP'!$W12</f>
        <v>2015</v>
      </c>
      <c r="W12" s="15">
        <v>2015</v>
      </c>
      <c r="X12" s="30"/>
      <c r="Y12" s="10" t="s">
        <v>48</v>
      </c>
      <c r="Z12" s="16">
        <v>42014</v>
      </c>
      <c r="AA12" s="16" t="s">
        <v>124</v>
      </c>
      <c r="AB12" s="16" t="s">
        <v>65</v>
      </c>
      <c r="AC12" s="16" t="s">
        <v>66</v>
      </c>
      <c r="AD12" s="16" t="s">
        <v>66</v>
      </c>
      <c r="AE12" s="16"/>
      <c r="AF12" s="16" t="s">
        <v>67</v>
      </c>
      <c r="AG12" s="10" t="s">
        <v>68</v>
      </c>
      <c r="AH12" s="10" t="s">
        <v>54</v>
      </c>
      <c r="AI12" s="10"/>
      <c r="AJ12" s="11"/>
      <c r="AK12" s="17"/>
    </row>
    <row r="13" spans="1:37" s="54" customFormat="1" ht="19.5" customHeight="1">
      <c r="A13" s="10" t="s">
        <v>33</v>
      </c>
      <c r="B13" s="10"/>
      <c r="C13" s="152" t="s">
        <v>651</v>
      </c>
      <c r="D13" s="10"/>
      <c r="E13" s="10"/>
      <c r="F13" s="10"/>
      <c r="G13" s="10" t="s">
        <v>34</v>
      </c>
      <c r="H13" s="10" t="s">
        <v>92</v>
      </c>
      <c r="I13" s="10" t="s">
        <v>93</v>
      </c>
      <c r="J13" s="11" t="s">
        <v>94</v>
      </c>
      <c r="K13" s="11" t="s">
        <v>56</v>
      </c>
      <c r="L13" s="10"/>
      <c r="M13" s="11" t="s">
        <v>125</v>
      </c>
      <c r="N13" s="10" t="s">
        <v>126</v>
      </c>
      <c r="O13" s="10" t="s">
        <v>71</v>
      </c>
      <c r="P13" s="10" t="s">
        <v>127</v>
      </c>
      <c r="Q13" s="10" t="s">
        <v>128</v>
      </c>
      <c r="R13" s="12" t="s">
        <v>45</v>
      </c>
      <c r="S13" s="53">
        <v>260000</v>
      </c>
      <c r="T13" s="13" t="s">
        <v>46</v>
      </c>
      <c r="U13" s="44" t="s">
        <v>98</v>
      </c>
      <c r="V13" s="14">
        <v>2011</v>
      </c>
      <c r="W13" s="15" t="s">
        <v>114</v>
      </c>
      <c r="X13" s="45" t="s">
        <v>129</v>
      </c>
      <c r="Y13" s="10" t="s">
        <v>48</v>
      </c>
      <c r="Z13" s="16">
        <v>40849</v>
      </c>
      <c r="AA13" s="16">
        <v>41580</v>
      </c>
      <c r="AB13" s="16" t="s">
        <v>65</v>
      </c>
      <c r="AC13" s="16" t="s">
        <v>66</v>
      </c>
      <c r="AD13" s="16"/>
      <c r="AE13" s="16"/>
      <c r="AF13" s="10" t="s">
        <v>52</v>
      </c>
      <c r="AG13" s="10" t="s">
        <v>53</v>
      </c>
      <c r="AH13" s="10" t="s">
        <v>54</v>
      </c>
      <c r="AI13" s="10"/>
      <c r="AJ13" s="11" t="s">
        <v>130</v>
      </c>
      <c r="AK13" s="17"/>
    </row>
    <row r="14" spans="1:37" s="54" customFormat="1" ht="19.5" customHeight="1">
      <c r="A14" s="10" t="s">
        <v>33</v>
      </c>
      <c r="B14" s="10"/>
      <c r="C14" s="152" t="s">
        <v>651</v>
      </c>
      <c r="D14" s="10"/>
      <c r="E14" s="10"/>
      <c r="F14" s="55"/>
      <c r="G14" s="10" t="s">
        <v>34</v>
      </c>
      <c r="H14" s="10" t="s">
        <v>92</v>
      </c>
      <c r="I14" s="10" t="s">
        <v>93</v>
      </c>
      <c r="J14" s="11" t="s">
        <v>94</v>
      </c>
      <c r="K14" s="11" t="s">
        <v>56</v>
      </c>
      <c r="L14" s="10"/>
      <c r="M14" s="11" t="s">
        <v>125</v>
      </c>
      <c r="N14" s="10" t="s">
        <v>126</v>
      </c>
      <c r="O14" s="10" t="s">
        <v>71</v>
      </c>
      <c r="P14" s="10" t="s">
        <v>127</v>
      </c>
      <c r="Q14" s="10" t="s">
        <v>128</v>
      </c>
      <c r="R14" s="12" t="s">
        <v>45</v>
      </c>
      <c r="S14" s="53">
        <v>50000</v>
      </c>
      <c r="T14" s="13" t="s">
        <v>46</v>
      </c>
      <c r="U14" s="44" t="s">
        <v>47</v>
      </c>
      <c r="V14" s="14">
        <v>2015</v>
      </c>
      <c r="W14" s="15">
        <v>2015</v>
      </c>
      <c r="X14" s="45"/>
      <c r="Y14" s="10" t="s">
        <v>48</v>
      </c>
      <c r="Z14" s="16">
        <v>40849</v>
      </c>
      <c r="AA14" s="16">
        <v>41580</v>
      </c>
      <c r="AB14" s="16" t="s">
        <v>65</v>
      </c>
      <c r="AC14" s="16" t="s">
        <v>66</v>
      </c>
      <c r="AD14" s="56"/>
      <c r="AE14" s="56"/>
      <c r="AF14" s="56" t="s">
        <v>67</v>
      </c>
      <c r="AG14" s="55"/>
      <c r="AH14" s="55"/>
      <c r="AI14" s="55"/>
      <c r="AJ14" s="57"/>
      <c r="AK14" s="58"/>
    </row>
    <row r="15" spans="1:37" ht="19.5" customHeight="1">
      <c r="A15" s="31" t="s">
        <v>33</v>
      </c>
      <c r="B15" s="10"/>
      <c r="C15" s="10"/>
      <c r="D15" s="10"/>
      <c r="E15" s="152" t="s">
        <v>651</v>
      </c>
      <c r="F15" s="31"/>
      <c r="G15" s="31" t="s">
        <v>34</v>
      </c>
      <c r="H15" s="31" t="s">
        <v>131</v>
      </c>
      <c r="I15" s="31" t="s">
        <v>132</v>
      </c>
      <c r="J15" s="32" t="s">
        <v>133</v>
      </c>
      <c r="K15" s="32" t="s">
        <v>134</v>
      </c>
      <c r="L15" s="59"/>
      <c r="M15" s="34" t="s">
        <v>135</v>
      </c>
      <c r="N15" s="10" t="s">
        <v>79</v>
      </c>
      <c r="O15" s="10" t="s">
        <v>71</v>
      </c>
      <c r="P15" s="33" t="s">
        <v>136</v>
      </c>
      <c r="Q15" s="33" t="s">
        <v>137</v>
      </c>
      <c r="R15" s="33" t="s">
        <v>45</v>
      </c>
      <c r="S15" s="35">
        <v>172687</v>
      </c>
      <c r="T15" s="36" t="s">
        <v>81</v>
      </c>
      <c r="U15" s="37" t="s">
        <v>47</v>
      </c>
      <c r="V15" s="38" t="s">
        <v>138</v>
      </c>
      <c r="W15" s="38">
        <v>2012</v>
      </c>
      <c r="X15" s="40"/>
      <c r="Y15" s="10" t="s">
        <v>48</v>
      </c>
      <c r="Z15" s="60">
        <v>41000</v>
      </c>
      <c r="AA15" s="60">
        <v>41730</v>
      </c>
      <c r="AB15" s="10" t="s">
        <v>49</v>
      </c>
      <c r="AC15" s="60" t="s">
        <v>139</v>
      </c>
      <c r="AD15" s="60"/>
      <c r="AE15" s="60"/>
      <c r="AF15" s="10" t="s">
        <v>52</v>
      </c>
      <c r="AG15" s="59" t="s">
        <v>53</v>
      </c>
      <c r="AH15" s="61" t="s">
        <v>140</v>
      </c>
      <c r="AI15" s="61"/>
      <c r="AJ15" s="34"/>
      <c r="AK15" s="42" t="s">
        <v>141</v>
      </c>
    </row>
    <row r="16" spans="1:38" s="26" customFormat="1" ht="19.5" customHeight="1">
      <c r="A16" s="10" t="s">
        <v>33</v>
      </c>
      <c r="B16" s="10"/>
      <c r="C16" s="10"/>
      <c r="D16" s="10"/>
      <c r="E16" s="10"/>
      <c r="F16" s="10"/>
      <c r="G16" s="10" t="s">
        <v>34</v>
      </c>
      <c r="H16" s="31" t="s">
        <v>131</v>
      </c>
      <c r="I16" s="31" t="s">
        <v>132</v>
      </c>
      <c r="J16" s="11" t="s">
        <v>133</v>
      </c>
      <c r="K16" s="11" t="s">
        <v>134</v>
      </c>
      <c r="L16" s="61"/>
      <c r="M16" s="62" t="s">
        <v>142</v>
      </c>
      <c r="N16" s="10" t="s">
        <v>79</v>
      </c>
      <c r="O16" s="10" t="s">
        <v>71</v>
      </c>
      <c r="P16" s="33" t="s">
        <v>136</v>
      </c>
      <c r="Q16" s="61" t="s">
        <v>143</v>
      </c>
      <c r="R16" s="61" t="s">
        <v>45</v>
      </c>
      <c r="S16" s="27">
        <v>315000</v>
      </c>
      <c r="T16" s="13" t="s">
        <v>81</v>
      </c>
      <c r="U16" s="12" t="s">
        <v>47</v>
      </c>
      <c r="V16" s="38" t="s">
        <v>138</v>
      </c>
      <c r="W16" s="15">
        <v>2012</v>
      </c>
      <c r="X16" s="28"/>
      <c r="Y16" s="10" t="s">
        <v>48</v>
      </c>
      <c r="Z16" s="29">
        <v>41000</v>
      </c>
      <c r="AA16" s="29">
        <v>41730</v>
      </c>
      <c r="AB16" s="16" t="s">
        <v>65</v>
      </c>
      <c r="AC16" s="29" t="s">
        <v>66</v>
      </c>
      <c r="AD16" s="16" t="s">
        <v>66</v>
      </c>
      <c r="AE16" s="16"/>
      <c r="AF16" s="10" t="s">
        <v>52</v>
      </c>
      <c r="AG16" s="61" t="s">
        <v>53</v>
      </c>
      <c r="AH16" s="61" t="s">
        <v>140</v>
      </c>
      <c r="AI16" s="61"/>
      <c r="AJ16" s="63" t="s">
        <v>144</v>
      </c>
      <c r="AK16" s="17" t="s">
        <v>141</v>
      </c>
      <c r="AL16" s="64"/>
    </row>
    <row r="17" spans="1:37" s="26" customFormat="1" ht="19.5" customHeight="1">
      <c r="A17" s="10" t="s">
        <v>33</v>
      </c>
      <c r="B17" s="10"/>
      <c r="C17" s="10"/>
      <c r="D17" s="10"/>
      <c r="E17" s="152" t="s">
        <v>651</v>
      </c>
      <c r="F17" s="10"/>
      <c r="G17" s="10" t="s">
        <v>34</v>
      </c>
      <c r="H17" s="31" t="s">
        <v>131</v>
      </c>
      <c r="I17" s="31" t="s">
        <v>132</v>
      </c>
      <c r="J17" s="11" t="s">
        <v>133</v>
      </c>
      <c r="K17" s="11" t="s">
        <v>134</v>
      </c>
      <c r="L17" s="61"/>
      <c r="M17" s="62" t="s">
        <v>145</v>
      </c>
      <c r="N17" s="10" t="s">
        <v>79</v>
      </c>
      <c r="O17" s="10" t="s">
        <v>71</v>
      </c>
      <c r="P17" s="33" t="s">
        <v>136</v>
      </c>
      <c r="Q17" s="61" t="s">
        <v>146</v>
      </c>
      <c r="R17" s="61" t="s">
        <v>45</v>
      </c>
      <c r="S17" s="27">
        <v>342403</v>
      </c>
      <c r="T17" s="13" t="s">
        <v>81</v>
      </c>
      <c r="U17" s="12" t="s">
        <v>47</v>
      </c>
      <c r="V17" s="38" t="s">
        <v>138</v>
      </c>
      <c r="W17" s="15">
        <v>2012</v>
      </c>
      <c r="X17" s="28"/>
      <c r="Y17" s="10" t="s">
        <v>48</v>
      </c>
      <c r="Z17" s="29">
        <v>41001</v>
      </c>
      <c r="AA17" s="29">
        <v>41731</v>
      </c>
      <c r="AB17" s="29" t="s">
        <v>147</v>
      </c>
      <c r="AC17" s="29" t="s">
        <v>148</v>
      </c>
      <c r="AD17" s="29" t="s">
        <v>149</v>
      </c>
      <c r="AE17" s="29"/>
      <c r="AF17" s="10" t="s">
        <v>52</v>
      </c>
      <c r="AG17" s="61" t="s">
        <v>53</v>
      </c>
      <c r="AH17" s="61" t="s">
        <v>140</v>
      </c>
      <c r="AI17" s="61"/>
      <c r="AJ17" s="11" t="s">
        <v>150</v>
      </c>
      <c r="AK17" s="17" t="s">
        <v>151</v>
      </c>
    </row>
    <row r="18" spans="1:38" ht="19.5" customHeight="1">
      <c r="A18" s="31" t="s">
        <v>33</v>
      </c>
      <c r="B18" s="31"/>
      <c r="C18" s="31"/>
      <c r="D18" s="31"/>
      <c r="E18" s="152" t="s">
        <v>651</v>
      </c>
      <c r="F18" s="31"/>
      <c r="G18" s="31" t="s">
        <v>34</v>
      </c>
      <c r="H18" s="10" t="s">
        <v>35</v>
      </c>
      <c r="I18" s="10" t="s">
        <v>36</v>
      </c>
      <c r="J18" s="32" t="s">
        <v>152</v>
      </c>
      <c r="K18" s="32" t="s">
        <v>153</v>
      </c>
      <c r="L18" s="61" t="s">
        <v>154</v>
      </c>
      <c r="M18" s="62" t="s">
        <v>155</v>
      </c>
      <c r="N18" s="10" t="s">
        <v>79</v>
      </c>
      <c r="O18" s="10" t="s">
        <v>71</v>
      </c>
      <c r="P18" s="33" t="s">
        <v>136</v>
      </c>
      <c r="Q18" s="61" t="s">
        <v>156</v>
      </c>
      <c r="R18" s="61" t="s">
        <v>45</v>
      </c>
      <c r="S18" s="27">
        <v>25302</v>
      </c>
      <c r="T18" s="35" t="s">
        <v>46</v>
      </c>
      <c r="U18" s="37" t="s">
        <v>47</v>
      </c>
      <c r="V18" s="38">
        <f>'INTERVENCIONES SOLO AOD MAP'!$W18</f>
        <v>2011</v>
      </c>
      <c r="W18" s="39">
        <v>2011</v>
      </c>
      <c r="X18" s="28"/>
      <c r="Y18" s="10" t="s">
        <v>48</v>
      </c>
      <c r="Z18" s="29">
        <v>40848</v>
      </c>
      <c r="AA18" s="29">
        <v>41455</v>
      </c>
      <c r="AB18" s="10" t="s">
        <v>49</v>
      </c>
      <c r="AC18" s="65" t="s">
        <v>157</v>
      </c>
      <c r="AD18" s="65" t="s">
        <v>157</v>
      </c>
      <c r="AE18" s="29"/>
      <c r="AF18" s="10" t="s">
        <v>52</v>
      </c>
      <c r="AG18" s="10" t="s">
        <v>53</v>
      </c>
      <c r="AH18" s="61" t="s">
        <v>158</v>
      </c>
      <c r="AI18" s="61"/>
      <c r="AJ18" s="62"/>
      <c r="AK18" s="17" t="s">
        <v>159</v>
      </c>
      <c r="AL18" s="43"/>
    </row>
    <row r="19" spans="1:39" ht="19.5" customHeight="1">
      <c r="A19" s="31" t="s">
        <v>33</v>
      </c>
      <c r="B19" s="31"/>
      <c r="C19" s="31"/>
      <c r="D19" s="31"/>
      <c r="E19" s="31"/>
      <c r="F19" s="31"/>
      <c r="G19" s="31" t="s">
        <v>34</v>
      </c>
      <c r="H19" s="10" t="s">
        <v>35</v>
      </c>
      <c r="I19" s="10" t="s">
        <v>36</v>
      </c>
      <c r="J19" s="32" t="s">
        <v>152</v>
      </c>
      <c r="K19" s="32" t="s">
        <v>153</v>
      </c>
      <c r="L19" s="61" t="s">
        <v>160</v>
      </c>
      <c r="M19" s="62" t="s">
        <v>161</v>
      </c>
      <c r="N19" s="10" t="s">
        <v>107</v>
      </c>
      <c r="O19" s="10" t="s">
        <v>71</v>
      </c>
      <c r="P19" s="33" t="s">
        <v>136</v>
      </c>
      <c r="Q19" s="61" t="s">
        <v>162</v>
      </c>
      <c r="R19" s="61" t="s">
        <v>45</v>
      </c>
      <c r="S19" s="27">
        <v>30000</v>
      </c>
      <c r="T19" s="36" t="s">
        <v>46</v>
      </c>
      <c r="U19" s="37" t="s">
        <v>47</v>
      </c>
      <c r="V19" s="38">
        <f>'INTERVENCIONES SOLO AOD MAP'!$W19</f>
        <v>2011</v>
      </c>
      <c r="W19" s="39">
        <v>2011</v>
      </c>
      <c r="X19" s="28"/>
      <c r="Y19" s="10" t="s">
        <v>48</v>
      </c>
      <c r="Z19" s="29">
        <v>40848</v>
      </c>
      <c r="AA19" s="29">
        <v>41395</v>
      </c>
      <c r="AB19" s="29" t="s">
        <v>147</v>
      </c>
      <c r="AC19" s="65" t="s">
        <v>148</v>
      </c>
      <c r="AD19" s="29"/>
      <c r="AE19" s="29"/>
      <c r="AF19" s="10" t="s">
        <v>52</v>
      </c>
      <c r="AG19" s="10" t="s">
        <v>53</v>
      </c>
      <c r="AH19" s="61" t="s">
        <v>140</v>
      </c>
      <c r="AI19" s="61"/>
      <c r="AJ19" s="62"/>
      <c r="AK19" s="66" t="s">
        <v>163</v>
      </c>
      <c r="AL19" s="67"/>
      <c r="AM19" s="68"/>
    </row>
    <row r="20" spans="1:39" ht="19.5" customHeight="1">
      <c r="A20" s="31" t="s">
        <v>33</v>
      </c>
      <c r="B20" s="31"/>
      <c r="C20" s="31"/>
      <c r="D20" s="31"/>
      <c r="E20" s="31"/>
      <c r="F20" s="31"/>
      <c r="G20" s="31" t="s">
        <v>34</v>
      </c>
      <c r="H20" s="10" t="s">
        <v>35</v>
      </c>
      <c r="I20" s="10" t="s">
        <v>36</v>
      </c>
      <c r="J20" s="32" t="s">
        <v>152</v>
      </c>
      <c r="K20" s="32" t="s">
        <v>153</v>
      </c>
      <c r="L20" s="61" t="s">
        <v>164</v>
      </c>
      <c r="M20" s="62" t="s">
        <v>165</v>
      </c>
      <c r="N20" s="10" t="s">
        <v>107</v>
      </c>
      <c r="O20" s="10" t="s">
        <v>71</v>
      </c>
      <c r="P20" s="31" t="s">
        <v>166</v>
      </c>
      <c r="Q20" s="61" t="s">
        <v>167</v>
      </c>
      <c r="R20" s="61" t="s">
        <v>45</v>
      </c>
      <c r="S20" s="27">
        <v>50000</v>
      </c>
      <c r="T20" s="36" t="s">
        <v>46</v>
      </c>
      <c r="U20" s="37" t="s">
        <v>47</v>
      </c>
      <c r="V20" s="38">
        <f>'INTERVENCIONES SOLO AOD MAP'!$W20</f>
        <v>2011</v>
      </c>
      <c r="W20" s="39">
        <v>2011</v>
      </c>
      <c r="X20" s="28"/>
      <c r="Y20" s="10" t="s">
        <v>48</v>
      </c>
      <c r="Z20" s="29">
        <v>40756</v>
      </c>
      <c r="AA20" s="29">
        <v>41306</v>
      </c>
      <c r="AB20" s="10" t="s">
        <v>49</v>
      </c>
      <c r="AC20" s="65" t="s">
        <v>168</v>
      </c>
      <c r="AD20" s="29"/>
      <c r="AE20" s="29"/>
      <c r="AF20" s="10" t="s">
        <v>52</v>
      </c>
      <c r="AG20" s="10" t="s">
        <v>53</v>
      </c>
      <c r="AH20" s="61" t="s">
        <v>169</v>
      </c>
      <c r="AI20" s="61"/>
      <c r="AJ20" s="11"/>
      <c r="AK20" s="42" t="s">
        <v>170</v>
      </c>
      <c r="AL20" s="67"/>
      <c r="AM20" s="51"/>
    </row>
    <row r="21" spans="1:38" ht="19.5" customHeight="1">
      <c r="A21" s="31" t="s">
        <v>33</v>
      </c>
      <c r="B21" s="31"/>
      <c r="C21" s="31"/>
      <c r="D21" s="31"/>
      <c r="E21" s="152" t="s">
        <v>651</v>
      </c>
      <c r="F21" s="31"/>
      <c r="G21" s="31" t="s">
        <v>34</v>
      </c>
      <c r="H21" s="10" t="s">
        <v>35</v>
      </c>
      <c r="I21" s="10" t="s">
        <v>36</v>
      </c>
      <c r="J21" s="32" t="s">
        <v>152</v>
      </c>
      <c r="K21" s="32" t="s">
        <v>153</v>
      </c>
      <c r="L21" s="59" t="s">
        <v>171</v>
      </c>
      <c r="M21" s="69" t="s">
        <v>172</v>
      </c>
      <c r="N21" s="10" t="s">
        <v>79</v>
      </c>
      <c r="O21" s="10" t="s">
        <v>71</v>
      </c>
      <c r="P21" s="33" t="s">
        <v>136</v>
      </c>
      <c r="Q21" s="61" t="s">
        <v>173</v>
      </c>
      <c r="R21" s="61" t="s">
        <v>45</v>
      </c>
      <c r="S21" s="27">
        <v>55000</v>
      </c>
      <c r="T21" s="35" t="s">
        <v>46</v>
      </c>
      <c r="U21" s="37" t="s">
        <v>47</v>
      </c>
      <c r="V21" s="38">
        <f>'INTERVENCIONES SOLO AOD MAP'!$W21</f>
        <v>2011</v>
      </c>
      <c r="W21" s="39">
        <v>2011</v>
      </c>
      <c r="X21" s="28"/>
      <c r="Y21" s="10" t="s">
        <v>48</v>
      </c>
      <c r="Z21" s="29">
        <v>40878</v>
      </c>
      <c r="AA21" s="29">
        <v>41548</v>
      </c>
      <c r="AB21" s="10" t="s">
        <v>49</v>
      </c>
      <c r="AC21" s="65" t="s">
        <v>157</v>
      </c>
      <c r="AD21" s="65" t="s">
        <v>157</v>
      </c>
      <c r="AE21" s="29"/>
      <c r="AF21" s="10" t="s">
        <v>52</v>
      </c>
      <c r="AG21" s="10" t="s">
        <v>53</v>
      </c>
      <c r="AH21" s="61" t="s">
        <v>174</v>
      </c>
      <c r="AI21" s="61"/>
      <c r="AJ21" s="32"/>
      <c r="AK21" s="50" t="s">
        <v>175</v>
      </c>
      <c r="AL21" s="67"/>
    </row>
    <row r="22" spans="1:38" ht="19.5" customHeight="1">
      <c r="A22" s="31" t="s">
        <v>33</v>
      </c>
      <c r="B22" s="31"/>
      <c r="C22" s="31"/>
      <c r="D22" s="31"/>
      <c r="E22" s="152" t="s">
        <v>651</v>
      </c>
      <c r="F22" s="31"/>
      <c r="G22" s="31" t="s">
        <v>34</v>
      </c>
      <c r="H22" s="10" t="s">
        <v>35</v>
      </c>
      <c r="I22" s="10" t="s">
        <v>36</v>
      </c>
      <c r="J22" s="32" t="s">
        <v>152</v>
      </c>
      <c r="K22" s="32" t="s">
        <v>153</v>
      </c>
      <c r="L22" s="59" t="s">
        <v>176</v>
      </c>
      <c r="M22" s="69" t="s">
        <v>177</v>
      </c>
      <c r="N22" s="10" t="s">
        <v>79</v>
      </c>
      <c r="O22" s="10" t="s">
        <v>71</v>
      </c>
      <c r="P22" s="33" t="s">
        <v>136</v>
      </c>
      <c r="Q22" s="59" t="s">
        <v>178</v>
      </c>
      <c r="R22" s="59" t="s">
        <v>45</v>
      </c>
      <c r="S22" s="70">
        <v>50000</v>
      </c>
      <c r="T22" s="35" t="s">
        <v>46</v>
      </c>
      <c r="U22" s="37" t="s">
        <v>47</v>
      </c>
      <c r="V22" s="38">
        <f>'INTERVENCIONES SOLO AOD MAP'!$W22</f>
        <v>2011</v>
      </c>
      <c r="W22" s="39">
        <v>2011</v>
      </c>
      <c r="X22" s="71"/>
      <c r="Y22" s="10" t="s">
        <v>48</v>
      </c>
      <c r="Z22" s="60">
        <v>40725</v>
      </c>
      <c r="AA22" s="60">
        <v>41456</v>
      </c>
      <c r="AB22" s="10" t="s">
        <v>49</v>
      </c>
      <c r="AC22" s="65" t="s">
        <v>157</v>
      </c>
      <c r="AD22" s="65" t="s">
        <v>157</v>
      </c>
      <c r="AE22" s="60"/>
      <c r="AF22" s="10" t="s">
        <v>52</v>
      </c>
      <c r="AG22" s="31" t="s">
        <v>53</v>
      </c>
      <c r="AH22" s="61" t="s">
        <v>158</v>
      </c>
      <c r="AI22" s="61"/>
      <c r="AJ22" s="69"/>
      <c r="AK22" s="72" t="s">
        <v>179</v>
      </c>
      <c r="AL22" s="43"/>
    </row>
    <row r="23" spans="1:39" ht="19.5" customHeight="1">
      <c r="A23" s="31" t="s">
        <v>33</v>
      </c>
      <c r="B23" s="31"/>
      <c r="C23" s="31"/>
      <c r="D23" s="31"/>
      <c r="E23" s="152" t="s">
        <v>651</v>
      </c>
      <c r="F23" s="31"/>
      <c r="G23" s="31" t="s">
        <v>34</v>
      </c>
      <c r="H23" s="10" t="s">
        <v>35</v>
      </c>
      <c r="I23" s="10" t="s">
        <v>36</v>
      </c>
      <c r="J23" s="32" t="s">
        <v>152</v>
      </c>
      <c r="K23" s="32" t="s">
        <v>153</v>
      </c>
      <c r="L23" s="59" t="s">
        <v>180</v>
      </c>
      <c r="M23" s="69" t="s">
        <v>181</v>
      </c>
      <c r="N23" s="10" t="s">
        <v>79</v>
      </c>
      <c r="O23" s="10" t="s">
        <v>71</v>
      </c>
      <c r="P23" s="33" t="s">
        <v>136</v>
      </c>
      <c r="Q23" s="59" t="s">
        <v>182</v>
      </c>
      <c r="R23" s="59" t="s">
        <v>45</v>
      </c>
      <c r="S23" s="70">
        <v>45100</v>
      </c>
      <c r="T23" s="35" t="s">
        <v>46</v>
      </c>
      <c r="U23" s="37" t="s">
        <v>47</v>
      </c>
      <c r="V23" s="38">
        <f>'INTERVENCIONES SOLO AOD MAP'!$W23</f>
        <v>2011</v>
      </c>
      <c r="W23" s="39">
        <v>2011</v>
      </c>
      <c r="X23" s="71"/>
      <c r="Y23" s="10" t="s">
        <v>48</v>
      </c>
      <c r="Z23" s="60">
        <v>40848</v>
      </c>
      <c r="AA23" s="60">
        <v>41395</v>
      </c>
      <c r="AB23" s="29" t="s">
        <v>183</v>
      </c>
      <c r="AC23" s="60" t="s">
        <v>184</v>
      </c>
      <c r="AD23" s="60"/>
      <c r="AE23" s="60"/>
      <c r="AF23" s="10" t="s">
        <v>52</v>
      </c>
      <c r="AG23" s="59" t="s">
        <v>53</v>
      </c>
      <c r="AH23" s="61" t="s">
        <v>54</v>
      </c>
      <c r="AI23" s="61"/>
      <c r="AJ23" s="34"/>
      <c r="AK23" s="50" t="s">
        <v>185</v>
      </c>
      <c r="AL23" s="73"/>
      <c r="AM23" s="73"/>
    </row>
    <row r="24" spans="1:37" s="26" customFormat="1" ht="19.5" customHeight="1">
      <c r="A24" s="10" t="s">
        <v>33</v>
      </c>
      <c r="B24" s="152" t="s">
        <v>651</v>
      </c>
      <c r="C24" s="152" t="s">
        <v>651</v>
      </c>
      <c r="D24" s="152" t="s">
        <v>651</v>
      </c>
      <c r="E24" s="152" t="s">
        <v>651</v>
      </c>
      <c r="F24" s="10" t="s">
        <v>186</v>
      </c>
      <c r="G24" s="10" t="s">
        <v>187</v>
      </c>
      <c r="H24" s="10" t="s">
        <v>35</v>
      </c>
      <c r="I24" s="10" t="s">
        <v>36</v>
      </c>
      <c r="J24" s="11" t="s">
        <v>188</v>
      </c>
      <c r="K24" s="11" t="s">
        <v>189</v>
      </c>
      <c r="L24" s="10" t="s">
        <v>190</v>
      </c>
      <c r="M24" s="11" t="s">
        <v>191</v>
      </c>
      <c r="N24" s="10" t="s">
        <v>107</v>
      </c>
      <c r="O24" s="10" t="s">
        <v>71</v>
      </c>
      <c r="P24" s="31" t="s">
        <v>166</v>
      </c>
      <c r="Q24" s="10" t="s">
        <v>192</v>
      </c>
      <c r="R24" s="10" t="s">
        <v>193</v>
      </c>
      <c r="S24" s="13">
        <f>4500000-917574</f>
        <v>3582426</v>
      </c>
      <c r="T24" s="13" t="s">
        <v>81</v>
      </c>
      <c r="U24" s="12" t="s">
        <v>98</v>
      </c>
      <c r="V24" s="14">
        <v>2010</v>
      </c>
      <c r="W24" s="15" t="s">
        <v>194</v>
      </c>
      <c r="X24" s="10" t="s">
        <v>195</v>
      </c>
      <c r="Y24" s="10" t="s">
        <v>48</v>
      </c>
      <c r="Z24" s="16">
        <v>40422</v>
      </c>
      <c r="AA24" s="10" t="s">
        <v>196</v>
      </c>
      <c r="AB24" s="29" t="s">
        <v>183</v>
      </c>
      <c r="AC24" s="10" t="s">
        <v>197</v>
      </c>
      <c r="AD24" s="10" t="s">
        <v>198</v>
      </c>
      <c r="AE24" s="10"/>
      <c r="AF24" s="16" t="s">
        <v>67</v>
      </c>
      <c r="AG24" s="10" t="s">
        <v>68</v>
      </c>
      <c r="AH24" s="10" t="s">
        <v>199</v>
      </c>
      <c r="AI24" s="10" t="s">
        <v>200</v>
      </c>
      <c r="AJ24" s="11"/>
      <c r="AK24" s="17" t="s">
        <v>201</v>
      </c>
    </row>
    <row r="25" spans="1:37" s="26" customFormat="1" ht="19.5" customHeight="1">
      <c r="A25" s="10" t="s">
        <v>33</v>
      </c>
      <c r="B25" s="152" t="s">
        <v>651</v>
      </c>
      <c r="C25" s="152" t="s">
        <v>651</v>
      </c>
      <c r="D25" s="152" t="s">
        <v>651</v>
      </c>
      <c r="E25" s="152" t="s">
        <v>651</v>
      </c>
      <c r="F25" s="10" t="s">
        <v>202</v>
      </c>
      <c r="G25" s="10" t="s">
        <v>187</v>
      </c>
      <c r="H25" s="10" t="s">
        <v>35</v>
      </c>
      <c r="I25" s="10" t="s">
        <v>36</v>
      </c>
      <c r="J25" s="11" t="s">
        <v>188</v>
      </c>
      <c r="K25" s="11" t="s">
        <v>189</v>
      </c>
      <c r="L25" s="10" t="s">
        <v>203</v>
      </c>
      <c r="M25" s="11" t="s">
        <v>204</v>
      </c>
      <c r="N25" s="10" t="s">
        <v>107</v>
      </c>
      <c r="O25" s="10" t="s">
        <v>71</v>
      </c>
      <c r="P25" s="31" t="s">
        <v>166</v>
      </c>
      <c r="Q25" s="10" t="s">
        <v>205</v>
      </c>
      <c r="R25" s="10" t="s">
        <v>206</v>
      </c>
      <c r="S25" s="13">
        <v>1630875</v>
      </c>
      <c r="T25" s="13" t="s">
        <v>81</v>
      </c>
      <c r="U25" s="12" t="s">
        <v>98</v>
      </c>
      <c r="V25" s="14">
        <v>2010</v>
      </c>
      <c r="W25" s="15" t="s">
        <v>194</v>
      </c>
      <c r="X25" s="10" t="s">
        <v>207</v>
      </c>
      <c r="Y25" s="10" t="s">
        <v>48</v>
      </c>
      <c r="Z25" s="16">
        <v>40330</v>
      </c>
      <c r="AA25" s="10" t="s">
        <v>208</v>
      </c>
      <c r="AB25" s="29" t="s">
        <v>183</v>
      </c>
      <c r="AC25" s="10" t="s">
        <v>184</v>
      </c>
      <c r="AD25" s="10" t="s">
        <v>209</v>
      </c>
      <c r="AE25" s="10"/>
      <c r="AF25" s="10" t="s">
        <v>52</v>
      </c>
      <c r="AG25" s="10" t="s">
        <v>210</v>
      </c>
      <c r="AH25" s="10" t="s">
        <v>211</v>
      </c>
      <c r="AI25" s="10" t="s">
        <v>158</v>
      </c>
      <c r="AJ25" s="11"/>
      <c r="AK25" s="17" t="s">
        <v>212</v>
      </c>
    </row>
    <row r="26" spans="1:37" s="26" customFormat="1" ht="19.5" customHeight="1">
      <c r="A26" s="10" t="s">
        <v>33</v>
      </c>
      <c r="B26" s="152" t="s">
        <v>651</v>
      </c>
      <c r="C26" s="152" t="s">
        <v>651</v>
      </c>
      <c r="D26" s="152" t="s">
        <v>651</v>
      </c>
      <c r="E26" s="152" t="s">
        <v>651</v>
      </c>
      <c r="F26" s="10" t="s">
        <v>213</v>
      </c>
      <c r="G26" s="10" t="s">
        <v>187</v>
      </c>
      <c r="H26" s="10" t="s">
        <v>35</v>
      </c>
      <c r="I26" s="10" t="s">
        <v>36</v>
      </c>
      <c r="J26" s="11" t="s">
        <v>188</v>
      </c>
      <c r="K26" s="11" t="s">
        <v>189</v>
      </c>
      <c r="L26" s="10" t="s">
        <v>214</v>
      </c>
      <c r="M26" s="11" t="s">
        <v>215</v>
      </c>
      <c r="N26" s="10" t="s">
        <v>107</v>
      </c>
      <c r="O26" s="10" t="s">
        <v>71</v>
      </c>
      <c r="P26" s="31" t="s">
        <v>166</v>
      </c>
      <c r="Q26" s="10" t="s">
        <v>216</v>
      </c>
      <c r="R26" s="10" t="s">
        <v>206</v>
      </c>
      <c r="S26" s="13">
        <v>2100000</v>
      </c>
      <c r="T26" s="13" t="s">
        <v>81</v>
      </c>
      <c r="U26" s="12" t="s">
        <v>98</v>
      </c>
      <c r="V26" s="14">
        <v>2010</v>
      </c>
      <c r="W26" s="15" t="s">
        <v>194</v>
      </c>
      <c r="X26" s="10" t="s">
        <v>217</v>
      </c>
      <c r="Y26" s="10" t="s">
        <v>48</v>
      </c>
      <c r="Z26" s="16">
        <v>40330</v>
      </c>
      <c r="AA26" s="10" t="s">
        <v>218</v>
      </c>
      <c r="AB26" s="29" t="s">
        <v>183</v>
      </c>
      <c r="AC26" s="10" t="s">
        <v>184</v>
      </c>
      <c r="AD26" s="10" t="s">
        <v>209</v>
      </c>
      <c r="AE26" s="10"/>
      <c r="AF26" s="16" t="s">
        <v>67</v>
      </c>
      <c r="AG26" s="10" t="s">
        <v>68</v>
      </c>
      <c r="AH26" s="10" t="s">
        <v>211</v>
      </c>
      <c r="AI26" s="10" t="s">
        <v>158</v>
      </c>
      <c r="AJ26" s="11"/>
      <c r="AK26" s="17" t="s">
        <v>219</v>
      </c>
    </row>
    <row r="27" spans="1:37" s="26" customFormat="1" ht="19.5" customHeight="1">
      <c r="A27" s="10" t="s">
        <v>33</v>
      </c>
      <c r="B27" s="10"/>
      <c r="C27" s="10"/>
      <c r="D27" s="152" t="s">
        <v>651</v>
      </c>
      <c r="E27" s="152" t="s">
        <v>651</v>
      </c>
      <c r="F27" s="10" t="s">
        <v>220</v>
      </c>
      <c r="G27" s="10" t="s">
        <v>187</v>
      </c>
      <c r="H27" s="10" t="s">
        <v>35</v>
      </c>
      <c r="I27" s="10" t="s">
        <v>36</v>
      </c>
      <c r="J27" s="11" t="s">
        <v>188</v>
      </c>
      <c r="K27" s="11" t="s">
        <v>189</v>
      </c>
      <c r="L27" s="10" t="s">
        <v>221</v>
      </c>
      <c r="M27" s="11" t="s">
        <v>222</v>
      </c>
      <c r="N27" s="10" t="s">
        <v>107</v>
      </c>
      <c r="O27" s="10" t="s">
        <v>71</v>
      </c>
      <c r="P27" s="31" t="s">
        <v>166</v>
      </c>
      <c r="Q27" s="10" t="s">
        <v>223</v>
      </c>
      <c r="R27" s="10" t="s">
        <v>224</v>
      </c>
      <c r="S27" s="13">
        <f>4300000-1146326</f>
        <v>3153674</v>
      </c>
      <c r="T27" s="13" t="s">
        <v>81</v>
      </c>
      <c r="U27" s="12" t="s">
        <v>98</v>
      </c>
      <c r="V27" s="14">
        <v>2010</v>
      </c>
      <c r="W27" s="15" t="s">
        <v>194</v>
      </c>
      <c r="X27" s="10" t="s">
        <v>225</v>
      </c>
      <c r="Y27" s="10" t="s">
        <v>48</v>
      </c>
      <c r="Z27" s="16">
        <v>40342</v>
      </c>
      <c r="AA27" s="16">
        <v>41803</v>
      </c>
      <c r="AB27" s="29" t="s">
        <v>183</v>
      </c>
      <c r="AC27" s="10" t="s">
        <v>226</v>
      </c>
      <c r="AD27" s="10" t="s">
        <v>227</v>
      </c>
      <c r="AE27" s="10"/>
      <c r="AF27" s="10" t="s">
        <v>52</v>
      </c>
      <c r="AG27" s="10" t="s">
        <v>53</v>
      </c>
      <c r="AH27" s="10" t="s">
        <v>211</v>
      </c>
      <c r="AI27" s="10" t="s">
        <v>228</v>
      </c>
      <c r="AJ27" s="11"/>
      <c r="AK27" s="17" t="s">
        <v>229</v>
      </c>
    </row>
    <row r="28" spans="1:37" s="26" customFormat="1" ht="19.5" customHeight="1">
      <c r="A28" s="10" t="s">
        <v>33</v>
      </c>
      <c r="B28" s="152" t="s">
        <v>651</v>
      </c>
      <c r="C28" s="152" t="s">
        <v>651</v>
      </c>
      <c r="D28" s="152" t="s">
        <v>651</v>
      </c>
      <c r="E28" s="152" t="s">
        <v>651</v>
      </c>
      <c r="F28" s="10" t="s">
        <v>230</v>
      </c>
      <c r="G28" s="10" t="s">
        <v>187</v>
      </c>
      <c r="H28" s="10" t="s">
        <v>35</v>
      </c>
      <c r="I28" s="10" t="s">
        <v>36</v>
      </c>
      <c r="J28" s="11" t="s">
        <v>188</v>
      </c>
      <c r="K28" s="11" t="s">
        <v>189</v>
      </c>
      <c r="L28" s="10" t="s">
        <v>231</v>
      </c>
      <c r="M28" s="11" t="s">
        <v>232</v>
      </c>
      <c r="N28" s="10" t="s">
        <v>107</v>
      </c>
      <c r="O28" s="10" t="s">
        <v>71</v>
      </c>
      <c r="P28" s="31" t="s">
        <v>166</v>
      </c>
      <c r="Q28" s="10" t="s">
        <v>205</v>
      </c>
      <c r="R28" s="10" t="s">
        <v>233</v>
      </c>
      <c r="S28" s="13">
        <v>1250000</v>
      </c>
      <c r="T28" s="13" t="s">
        <v>81</v>
      </c>
      <c r="U28" s="12" t="s">
        <v>98</v>
      </c>
      <c r="V28" s="14">
        <v>2014</v>
      </c>
      <c r="W28" s="15" t="s">
        <v>234</v>
      </c>
      <c r="X28" s="10"/>
      <c r="Y28" s="10" t="s">
        <v>48</v>
      </c>
      <c r="Z28" s="16">
        <v>42005</v>
      </c>
      <c r="AA28" s="16">
        <v>43465</v>
      </c>
      <c r="AB28" s="29" t="s">
        <v>183</v>
      </c>
      <c r="AC28" s="10" t="s">
        <v>184</v>
      </c>
      <c r="AD28" s="10" t="s">
        <v>235</v>
      </c>
      <c r="AE28" s="10"/>
      <c r="AF28" s="16" t="s">
        <v>67</v>
      </c>
      <c r="AG28" s="10" t="s">
        <v>68</v>
      </c>
      <c r="AH28" s="10" t="s">
        <v>236</v>
      </c>
      <c r="AI28" s="10" t="s">
        <v>54</v>
      </c>
      <c r="AJ28" s="11"/>
      <c r="AK28" s="17" t="s">
        <v>237</v>
      </c>
    </row>
    <row r="29" spans="1:37" s="26" customFormat="1" ht="19.5" customHeight="1">
      <c r="A29" s="10" t="s">
        <v>33</v>
      </c>
      <c r="B29" s="152" t="s">
        <v>651</v>
      </c>
      <c r="C29" s="152" t="s">
        <v>651</v>
      </c>
      <c r="D29" s="152" t="s">
        <v>651</v>
      </c>
      <c r="E29" s="152" t="s">
        <v>651</v>
      </c>
      <c r="F29" s="10" t="s">
        <v>238</v>
      </c>
      <c r="G29" s="10" t="s">
        <v>187</v>
      </c>
      <c r="H29" s="10" t="s">
        <v>35</v>
      </c>
      <c r="I29" s="10" t="s">
        <v>36</v>
      </c>
      <c r="J29" s="11" t="s">
        <v>188</v>
      </c>
      <c r="K29" s="11" t="s">
        <v>189</v>
      </c>
      <c r="L29" s="10" t="s">
        <v>239</v>
      </c>
      <c r="M29" s="11" t="s">
        <v>240</v>
      </c>
      <c r="N29" s="10" t="s">
        <v>107</v>
      </c>
      <c r="O29" s="10" t="s">
        <v>71</v>
      </c>
      <c r="P29" s="31" t="s">
        <v>166</v>
      </c>
      <c r="Q29" s="10" t="s">
        <v>192</v>
      </c>
      <c r="R29" s="10" t="s">
        <v>193</v>
      </c>
      <c r="S29" s="13">
        <f>625000*2</f>
        <v>1250000</v>
      </c>
      <c r="T29" s="13" t="s">
        <v>81</v>
      </c>
      <c r="U29" s="12" t="s">
        <v>98</v>
      </c>
      <c r="V29" s="14">
        <v>2014</v>
      </c>
      <c r="W29" s="15" t="s">
        <v>234</v>
      </c>
      <c r="X29" s="10"/>
      <c r="Y29" s="10" t="s">
        <v>48</v>
      </c>
      <c r="Z29" s="16">
        <v>41789</v>
      </c>
      <c r="AA29" s="10">
        <v>43100</v>
      </c>
      <c r="AB29" s="29" t="s">
        <v>183</v>
      </c>
      <c r="AC29" s="10" t="s">
        <v>197</v>
      </c>
      <c r="AD29" s="10" t="s">
        <v>241</v>
      </c>
      <c r="AE29" s="10"/>
      <c r="AF29" s="16" t="s">
        <v>67</v>
      </c>
      <c r="AG29" s="10" t="s">
        <v>68</v>
      </c>
      <c r="AH29" s="10" t="s">
        <v>236</v>
      </c>
      <c r="AI29" s="10" t="s">
        <v>54</v>
      </c>
      <c r="AJ29" s="11"/>
      <c r="AK29" s="17" t="s">
        <v>237</v>
      </c>
    </row>
    <row r="30" spans="1:37" s="26" customFormat="1" ht="19.5" customHeight="1">
      <c r="A30" s="10" t="s">
        <v>33</v>
      </c>
      <c r="B30" s="10"/>
      <c r="C30" s="152" t="s">
        <v>651</v>
      </c>
      <c r="D30" s="10"/>
      <c r="E30" s="152" t="s">
        <v>651</v>
      </c>
      <c r="F30" s="10" t="s">
        <v>242</v>
      </c>
      <c r="G30" s="10" t="s">
        <v>187</v>
      </c>
      <c r="H30" s="10" t="s">
        <v>35</v>
      </c>
      <c r="I30" s="10" t="s">
        <v>36</v>
      </c>
      <c r="J30" s="11" t="s">
        <v>188</v>
      </c>
      <c r="K30" s="11" t="s">
        <v>189</v>
      </c>
      <c r="L30" s="10" t="s">
        <v>243</v>
      </c>
      <c r="M30" s="11" t="s">
        <v>244</v>
      </c>
      <c r="N30" s="10" t="s">
        <v>107</v>
      </c>
      <c r="O30" s="10" t="s">
        <v>71</v>
      </c>
      <c r="P30" s="31" t="s">
        <v>166</v>
      </c>
      <c r="Q30" s="10" t="s">
        <v>245</v>
      </c>
      <c r="R30" s="10" t="s">
        <v>246</v>
      </c>
      <c r="S30" s="13">
        <f>625000*2</f>
        <v>1250000</v>
      </c>
      <c r="T30" s="13" t="s">
        <v>81</v>
      </c>
      <c r="U30" s="12" t="s">
        <v>98</v>
      </c>
      <c r="V30" s="14">
        <v>2014</v>
      </c>
      <c r="W30" s="15" t="s">
        <v>234</v>
      </c>
      <c r="X30" s="10"/>
      <c r="Y30" s="10" t="s">
        <v>48</v>
      </c>
      <c r="Z30" s="16">
        <v>41651</v>
      </c>
      <c r="AA30" s="10" t="s">
        <v>247</v>
      </c>
      <c r="AB30" s="29" t="s">
        <v>183</v>
      </c>
      <c r="AC30" s="10" t="s">
        <v>184</v>
      </c>
      <c r="AD30" s="10" t="s">
        <v>209</v>
      </c>
      <c r="AE30" s="10"/>
      <c r="AF30" s="16" t="s">
        <v>67</v>
      </c>
      <c r="AG30" s="10" t="s">
        <v>68</v>
      </c>
      <c r="AH30" s="10" t="s">
        <v>236</v>
      </c>
      <c r="AI30" s="10" t="s">
        <v>54</v>
      </c>
      <c r="AJ30" s="11"/>
      <c r="AK30" s="17" t="s">
        <v>237</v>
      </c>
    </row>
    <row r="31" spans="1:37" ht="19.5" customHeight="1">
      <c r="A31" s="31" t="s">
        <v>33</v>
      </c>
      <c r="B31" s="31"/>
      <c r="C31" s="31"/>
      <c r="D31" s="31"/>
      <c r="E31" s="31"/>
      <c r="F31" s="31"/>
      <c r="G31" s="31" t="s">
        <v>187</v>
      </c>
      <c r="H31" s="10" t="s">
        <v>35</v>
      </c>
      <c r="I31" s="10" t="s">
        <v>36</v>
      </c>
      <c r="J31" s="32" t="s">
        <v>248</v>
      </c>
      <c r="K31" s="32" t="s">
        <v>189</v>
      </c>
      <c r="L31" s="31" t="s">
        <v>249</v>
      </c>
      <c r="M31" s="32" t="s">
        <v>250</v>
      </c>
      <c r="N31" s="10" t="s">
        <v>107</v>
      </c>
      <c r="O31" s="10" t="s">
        <v>71</v>
      </c>
      <c r="P31" s="31" t="s">
        <v>166</v>
      </c>
      <c r="Q31" s="31" t="s">
        <v>251</v>
      </c>
      <c r="R31" s="31" t="s">
        <v>252</v>
      </c>
      <c r="S31" s="36">
        <v>60945</v>
      </c>
      <c r="T31" s="36" t="s">
        <v>46</v>
      </c>
      <c r="U31" s="37" t="s">
        <v>47</v>
      </c>
      <c r="V31" s="38">
        <f>'INTERVENCIONES SOLO AOD MAP'!$W31</f>
        <v>2011</v>
      </c>
      <c r="W31" s="39">
        <v>2011</v>
      </c>
      <c r="X31" s="31"/>
      <c r="Y31" s="10" t="s">
        <v>48</v>
      </c>
      <c r="Z31" s="49">
        <v>40909</v>
      </c>
      <c r="AA31" s="31">
        <v>41214</v>
      </c>
      <c r="AB31" s="29" t="s">
        <v>183</v>
      </c>
      <c r="AC31" s="74" t="s">
        <v>184</v>
      </c>
      <c r="AD31" s="31" t="s">
        <v>253</v>
      </c>
      <c r="AE31" s="31" t="s">
        <v>254</v>
      </c>
      <c r="AF31" s="10" t="s">
        <v>52</v>
      </c>
      <c r="AG31" s="31" t="s">
        <v>53</v>
      </c>
      <c r="AH31" s="31" t="s">
        <v>211</v>
      </c>
      <c r="AI31" s="31" t="s">
        <v>200</v>
      </c>
      <c r="AJ31" s="32"/>
      <c r="AK31" s="50" t="s">
        <v>255</v>
      </c>
    </row>
    <row r="32" spans="1:37" ht="19.5" customHeight="1">
      <c r="A32" s="31" t="s">
        <v>33</v>
      </c>
      <c r="B32" s="31"/>
      <c r="C32" s="31"/>
      <c r="D32" s="31"/>
      <c r="E32" s="31"/>
      <c r="F32" s="31"/>
      <c r="G32" s="31" t="s">
        <v>187</v>
      </c>
      <c r="H32" s="10" t="s">
        <v>35</v>
      </c>
      <c r="I32" s="10" t="s">
        <v>36</v>
      </c>
      <c r="J32" s="32" t="s">
        <v>248</v>
      </c>
      <c r="K32" s="32" t="s">
        <v>189</v>
      </c>
      <c r="L32" s="31" t="s">
        <v>256</v>
      </c>
      <c r="M32" s="32" t="s">
        <v>257</v>
      </c>
      <c r="N32" s="10" t="s">
        <v>107</v>
      </c>
      <c r="O32" s="10" t="s">
        <v>71</v>
      </c>
      <c r="P32" s="31" t="s">
        <v>166</v>
      </c>
      <c r="Q32" s="31" t="s">
        <v>258</v>
      </c>
      <c r="R32" s="31" t="s">
        <v>259</v>
      </c>
      <c r="S32" s="36">
        <v>200000</v>
      </c>
      <c r="T32" s="36" t="s">
        <v>46</v>
      </c>
      <c r="U32" s="37" t="s">
        <v>47</v>
      </c>
      <c r="V32" s="38">
        <f>'INTERVENCIONES SOLO AOD MAP'!$W32</f>
        <v>2011</v>
      </c>
      <c r="W32" s="39">
        <v>2011</v>
      </c>
      <c r="X32" s="31"/>
      <c r="Y32" s="10" t="s">
        <v>48</v>
      </c>
      <c r="Z32" s="49">
        <v>40859</v>
      </c>
      <c r="AA32" s="31">
        <v>41590</v>
      </c>
      <c r="AB32" s="29" t="s">
        <v>183</v>
      </c>
      <c r="AC32" s="74" t="s">
        <v>197</v>
      </c>
      <c r="AD32" s="31" t="s">
        <v>260</v>
      </c>
      <c r="AE32" s="31" t="s">
        <v>261</v>
      </c>
      <c r="AF32" s="10" t="s">
        <v>52</v>
      </c>
      <c r="AG32" s="31" t="s">
        <v>53</v>
      </c>
      <c r="AH32" s="31" t="s">
        <v>211</v>
      </c>
      <c r="AI32" s="31" t="s">
        <v>140</v>
      </c>
      <c r="AJ32" s="32"/>
      <c r="AK32" s="50" t="s">
        <v>262</v>
      </c>
    </row>
    <row r="33" spans="1:37" ht="19.5" customHeight="1">
      <c r="A33" s="31" t="s">
        <v>33</v>
      </c>
      <c r="B33" s="31"/>
      <c r="C33" s="31"/>
      <c r="D33" s="31"/>
      <c r="E33" s="31"/>
      <c r="F33" s="31"/>
      <c r="G33" s="31" t="s">
        <v>187</v>
      </c>
      <c r="H33" s="10" t="s">
        <v>35</v>
      </c>
      <c r="I33" s="10" t="s">
        <v>36</v>
      </c>
      <c r="J33" s="32" t="s">
        <v>248</v>
      </c>
      <c r="K33" s="32" t="s">
        <v>189</v>
      </c>
      <c r="L33" s="31" t="s">
        <v>263</v>
      </c>
      <c r="M33" s="32" t="s">
        <v>264</v>
      </c>
      <c r="N33" s="10" t="s">
        <v>107</v>
      </c>
      <c r="O33" s="10" t="s">
        <v>71</v>
      </c>
      <c r="P33" s="31" t="s">
        <v>166</v>
      </c>
      <c r="Q33" s="31" t="s">
        <v>265</v>
      </c>
      <c r="R33" s="31" t="s">
        <v>266</v>
      </c>
      <c r="S33" s="36">
        <v>278010</v>
      </c>
      <c r="T33" s="36" t="s">
        <v>46</v>
      </c>
      <c r="U33" s="37" t="s">
        <v>47</v>
      </c>
      <c r="V33" s="38">
        <f>'INTERVENCIONES SOLO AOD MAP'!$W33</f>
        <v>2011</v>
      </c>
      <c r="W33" s="39">
        <v>2011</v>
      </c>
      <c r="X33" s="31"/>
      <c r="Y33" s="10" t="s">
        <v>48</v>
      </c>
      <c r="Z33" s="49">
        <v>40909</v>
      </c>
      <c r="AA33" s="31" t="s">
        <v>267</v>
      </c>
      <c r="AB33" s="10" t="s">
        <v>49</v>
      </c>
      <c r="AC33" s="74" t="s">
        <v>268</v>
      </c>
      <c r="AD33" s="31"/>
      <c r="AE33" s="31"/>
      <c r="AF33" s="10" t="s">
        <v>52</v>
      </c>
      <c r="AG33" s="31" t="s">
        <v>53</v>
      </c>
      <c r="AH33" s="31" t="s">
        <v>211</v>
      </c>
      <c r="AI33" s="31" t="s">
        <v>200</v>
      </c>
      <c r="AJ33" s="32" t="s">
        <v>269</v>
      </c>
      <c r="AK33" s="50" t="s">
        <v>262</v>
      </c>
    </row>
    <row r="34" spans="1:37" ht="19.5" customHeight="1">
      <c r="A34" s="31" t="s">
        <v>33</v>
      </c>
      <c r="B34" s="31"/>
      <c r="C34" s="31"/>
      <c r="D34" s="31"/>
      <c r="E34" s="31"/>
      <c r="F34" s="31"/>
      <c r="G34" s="31" t="s">
        <v>187</v>
      </c>
      <c r="H34" s="10" t="s">
        <v>35</v>
      </c>
      <c r="I34" s="10" t="s">
        <v>36</v>
      </c>
      <c r="J34" s="32" t="s">
        <v>248</v>
      </c>
      <c r="K34" s="32" t="s">
        <v>189</v>
      </c>
      <c r="L34" s="31" t="s">
        <v>270</v>
      </c>
      <c r="M34" s="32" t="s">
        <v>271</v>
      </c>
      <c r="N34" s="10" t="s">
        <v>107</v>
      </c>
      <c r="O34" s="10" t="s">
        <v>71</v>
      </c>
      <c r="P34" s="31" t="s">
        <v>166</v>
      </c>
      <c r="Q34" s="31" t="s">
        <v>272</v>
      </c>
      <c r="R34" s="31" t="s">
        <v>224</v>
      </c>
      <c r="S34" s="36">
        <v>127943</v>
      </c>
      <c r="T34" s="36" t="s">
        <v>46</v>
      </c>
      <c r="U34" s="37" t="s">
        <v>47</v>
      </c>
      <c r="V34" s="38">
        <f>'INTERVENCIONES SOLO AOD MAP'!$W34</f>
        <v>2011</v>
      </c>
      <c r="W34" s="39">
        <v>2011</v>
      </c>
      <c r="X34" s="31"/>
      <c r="Y34" s="10" t="s">
        <v>48</v>
      </c>
      <c r="Z34" s="49">
        <v>40875</v>
      </c>
      <c r="AA34" s="31">
        <v>41483</v>
      </c>
      <c r="AB34" s="10" t="s">
        <v>49</v>
      </c>
      <c r="AC34" s="74" t="s">
        <v>268</v>
      </c>
      <c r="AD34" s="31"/>
      <c r="AE34" s="31"/>
      <c r="AF34" s="10" t="s">
        <v>52</v>
      </c>
      <c r="AG34" s="31" t="s">
        <v>53</v>
      </c>
      <c r="AH34" s="31" t="s">
        <v>211</v>
      </c>
      <c r="AI34" s="31" t="s">
        <v>200</v>
      </c>
      <c r="AJ34" s="32"/>
      <c r="AK34" s="50" t="s">
        <v>255</v>
      </c>
    </row>
    <row r="35" spans="1:37" ht="19.5" customHeight="1">
      <c r="A35" s="31" t="s">
        <v>33</v>
      </c>
      <c r="B35" s="31"/>
      <c r="C35" s="31"/>
      <c r="D35" s="31"/>
      <c r="E35" s="31"/>
      <c r="F35" s="31"/>
      <c r="G35" s="31" t="s">
        <v>187</v>
      </c>
      <c r="H35" s="10" t="s">
        <v>35</v>
      </c>
      <c r="I35" s="10" t="s">
        <v>36</v>
      </c>
      <c r="J35" s="32" t="s">
        <v>248</v>
      </c>
      <c r="K35" s="32" t="s">
        <v>189</v>
      </c>
      <c r="L35" s="31" t="s">
        <v>273</v>
      </c>
      <c r="M35" s="32" t="s">
        <v>274</v>
      </c>
      <c r="N35" s="10" t="s">
        <v>107</v>
      </c>
      <c r="O35" s="10" t="s">
        <v>71</v>
      </c>
      <c r="P35" s="31" t="s">
        <v>166</v>
      </c>
      <c r="Q35" s="31" t="s">
        <v>275</v>
      </c>
      <c r="R35" s="31" t="s">
        <v>276</v>
      </c>
      <c r="S35" s="36">
        <v>52373</v>
      </c>
      <c r="T35" s="36" t="s">
        <v>46</v>
      </c>
      <c r="U35" s="37" t="s">
        <v>47</v>
      </c>
      <c r="V35" s="38">
        <f>'INTERVENCIONES SOLO AOD MAP'!$W35</f>
        <v>2011</v>
      </c>
      <c r="W35" s="39">
        <v>2011</v>
      </c>
      <c r="X35" s="31"/>
      <c r="Y35" s="10" t="s">
        <v>48</v>
      </c>
      <c r="Z35" s="49">
        <v>40961</v>
      </c>
      <c r="AA35" s="31">
        <v>41692</v>
      </c>
      <c r="AB35" s="29" t="s">
        <v>183</v>
      </c>
      <c r="AC35" s="74" t="s">
        <v>184</v>
      </c>
      <c r="AD35" s="31"/>
      <c r="AE35" s="31"/>
      <c r="AF35" s="10" t="s">
        <v>52</v>
      </c>
      <c r="AG35" s="31" t="s">
        <v>53</v>
      </c>
      <c r="AH35" s="31" t="s">
        <v>211</v>
      </c>
      <c r="AI35" s="31" t="s">
        <v>158</v>
      </c>
      <c r="AJ35" s="32"/>
      <c r="AK35" s="50" t="s">
        <v>255</v>
      </c>
    </row>
    <row r="36" spans="1:37" s="26" customFormat="1" ht="19.5" customHeight="1">
      <c r="A36" s="10" t="s">
        <v>33</v>
      </c>
      <c r="B36" s="10"/>
      <c r="C36" s="152" t="s">
        <v>651</v>
      </c>
      <c r="D36" s="10"/>
      <c r="E36" s="152" t="s">
        <v>651</v>
      </c>
      <c r="F36" s="10" t="s">
        <v>277</v>
      </c>
      <c r="G36" s="10" t="s">
        <v>187</v>
      </c>
      <c r="H36" s="10" t="s">
        <v>35</v>
      </c>
      <c r="I36" s="10" t="s">
        <v>36</v>
      </c>
      <c r="J36" s="32" t="s">
        <v>248</v>
      </c>
      <c r="K36" s="11" t="s">
        <v>189</v>
      </c>
      <c r="L36" s="75" t="s">
        <v>278</v>
      </c>
      <c r="M36" s="75" t="s">
        <v>279</v>
      </c>
      <c r="N36" s="10" t="s">
        <v>107</v>
      </c>
      <c r="O36" s="10" t="s">
        <v>71</v>
      </c>
      <c r="P36" s="31" t="s">
        <v>166</v>
      </c>
      <c r="Q36" s="10" t="s">
        <v>280</v>
      </c>
      <c r="R36" s="10" t="s">
        <v>281</v>
      </c>
      <c r="S36" s="76">
        <v>600000</v>
      </c>
      <c r="T36" s="75" t="s">
        <v>46</v>
      </c>
      <c r="U36" s="77" t="s">
        <v>47</v>
      </c>
      <c r="V36" s="78">
        <f>'INTERVENCIONES SOLO AOD MAP'!$W36</f>
        <v>2011</v>
      </c>
      <c r="W36" s="78">
        <v>2011</v>
      </c>
      <c r="X36" s="75"/>
      <c r="Y36" s="10" t="s">
        <v>48</v>
      </c>
      <c r="Z36" s="79">
        <v>40848</v>
      </c>
      <c r="AA36" s="79">
        <v>41579</v>
      </c>
      <c r="AB36" s="16" t="s">
        <v>65</v>
      </c>
      <c r="AC36" s="75" t="s">
        <v>66</v>
      </c>
      <c r="AD36" s="75" t="s">
        <v>66</v>
      </c>
      <c r="AE36" s="75"/>
      <c r="AF36" s="10" t="s">
        <v>52</v>
      </c>
      <c r="AG36" s="75" t="s">
        <v>53</v>
      </c>
      <c r="AH36" s="75" t="s">
        <v>211</v>
      </c>
      <c r="AI36" s="75" t="s">
        <v>140</v>
      </c>
      <c r="AJ36" s="75"/>
      <c r="AK36" s="75" t="s">
        <v>282</v>
      </c>
    </row>
    <row r="37" spans="1:37" ht="19.5" customHeight="1">
      <c r="A37" s="31" t="s">
        <v>33</v>
      </c>
      <c r="B37" s="37"/>
      <c r="C37" s="152" t="s">
        <v>651</v>
      </c>
      <c r="D37" s="152" t="s">
        <v>651</v>
      </c>
      <c r="E37" s="152" t="s">
        <v>651</v>
      </c>
      <c r="F37" s="31"/>
      <c r="G37" s="31" t="s">
        <v>187</v>
      </c>
      <c r="H37" s="10" t="s">
        <v>35</v>
      </c>
      <c r="I37" s="10" t="s">
        <v>36</v>
      </c>
      <c r="J37" s="32" t="s">
        <v>248</v>
      </c>
      <c r="K37" s="32" t="s">
        <v>189</v>
      </c>
      <c r="L37" s="31" t="s">
        <v>283</v>
      </c>
      <c r="M37" s="32" t="s">
        <v>284</v>
      </c>
      <c r="N37" s="10" t="s">
        <v>107</v>
      </c>
      <c r="O37" s="10" t="s">
        <v>71</v>
      </c>
      <c r="P37" s="31" t="s">
        <v>166</v>
      </c>
      <c r="Q37" s="31" t="s">
        <v>285</v>
      </c>
      <c r="R37" s="31" t="s">
        <v>281</v>
      </c>
      <c r="S37" s="36">
        <v>600000</v>
      </c>
      <c r="T37" s="36" t="s">
        <v>46</v>
      </c>
      <c r="U37" s="37" t="s">
        <v>47</v>
      </c>
      <c r="V37" s="38">
        <f>'INTERVENCIONES SOLO AOD MAP'!$W37</f>
        <v>2011</v>
      </c>
      <c r="W37" s="39">
        <v>2011</v>
      </c>
      <c r="X37" s="31"/>
      <c r="Y37" s="10" t="s">
        <v>48</v>
      </c>
      <c r="Z37" s="49">
        <v>40848</v>
      </c>
      <c r="AA37" s="31">
        <v>41579</v>
      </c>
      <c r="AB37" s="16" t="s">
        <v>65</v>
      </c>
      <c r="AC37" s="31" t="s">
        <v>66</v>
      </c>
      <c r="AD37" s="31"/>
      <c r="AE37" s="31"/>
      <c r="AF37" s="10" t="s">
        <v>52</v>
      </c>
      <c r="AG37" s="31" t="s">
        <v>53</v>
      </c>
      <c r="AH37" s="31" t="s">
        <v>211</v>
      </c>
      <c r="AI37" s="31" t="s">
        <v>140</v>
      </c>
      <c r="AJ37" s="32"/>
      <c r="AK37" s="50" t="s">
        <v>286</v>
      </c>
    </row>
    <row r="38" spans="1:37" s="26" customFormat="1" ht="19.5" customHeight="1">
      <c r="A38" s="10" t="s">
        <v>33</v>
      </c>
      <c r="B38" s="10"/>
      <c r="C38" s="10"/>
      <c r="D38" s="152" t="s">
        <v>651</v>
      </c>
      <c r="E38" s="152" t="s">
        <v>651</v>
      </c>
      <c r="F38" s="10" t="s">
        <v>287</v>
      </c>
      <c r="G38" s="10" t="s">
        <v>187</v>
      </c>
      <c r="H38" s="10" t="s">
        <v>35</v>
      </c>
      <c r="I38" s="10" t="s">
        <v>36</v>
      </c>
      <c r="J38" s="32" t="s">
        <v>248</v>
      </c>
      <c r="K38" s="11" t="s">
        <v>189</v>
      </c>
      <c r="L38" s="75" t="s">
        <v>288</v>
      </c>
      <c r="M38" s="75" t="s">
        <v>289</v>
      </c>
      <c r="N38" s="10" t="s">
        <v>107</v>
      </c>
      <c r="O38" s="10" t="s">
        <v>71</v>
      </c>
      <c r="P38" s="31" t="s">
        <v>166</v>
      </c>
      <c r="Q38" s="75" t="s">
        <v>290</v>
      </c>
      <c r="R38" s="75" t="s">
        <v>291</v>
      </c>
      <c r="S38" s="76">
        <v>420000</v>
      </c>
      <c r="T38" s="75" t="s">
        <v>46</v>
      </c>
      <c r="U38" s="75" t="s">
        <v>47</v>
      </c>
      <c r="V38" s="78">
        <f>'INTERVENCIONES SOLO AOD MAP'!$W38</f>
        <v>2012</v>
      </c>
      <c r="W38" s="78">
        <v>2012</v>
      </c>
      <c r="X38" s="75"/>
      <c r="Y38" s="10" t="s">
        <v>48</v>
      </c>
      <c r="Z38" s="79">
        <v>41000</v>
      </c>
      <c r="AA38" s="79" t="s">
        <v>292</v>
      </c>
      <c r="AB38" s="29" t="s">
        <v>183</v>
      </c>
      <c r="AC38" s="75" t="s">
        <v>293</v>
      </c>
      <c r="AD38" s="75" t="s">
        <v>294</v>
      </c>
      <c r="AE38" s="75"/>
      <c r="AF38" s="10" t="s">
        <v>52</v>
      </c>
      <c r="AG38" s="75" t="s">
        <v>210</v>
      </c>
      <c r="AH38" s="75" t="s">
        <v>211</v>
      </c>
      <c r="AI38" s="75" t="s">
        <v>140</v>
      </c>
      <c r="AJ38" s="75"/>
      <c r="AK38" s="75" t="s">
        <v>262</v>
      </c>
    </row>
    <row r="39" spans="1:37" s="26" customFormat="1" ht="19.5" customHeight="1">
      <c r="A39" s="10" t="s">
        <v>33</v>
      </c>
      <c r="B39" s="10"/>
      <c r="C39" s="10"/>
      <c r="D39" s="152" t="s">
        <v>651</v>
      </c>
      <c r="E39" s="152" t="s">
        <v>651</v>
      </c>
      <c r="F39" s="10" t="s">
        <v>295</v>
      </c>
      <c r="G39" s="10" t="s">
        <v>187</v>
      </c>
      <c r="H39" s="10" t="s">
        <v>35</v>
      </c>
      <c r="I39" s="10" t="s">
        <v>36</v>
      </c>
      <c r="J39" s="32" t="s">
        <v>248</v>
      </c>
      <c r="K39" s="11" t="s">
        <v>189</v>
      </c>
      <c r="L39" s="10" t="s">
        <v>296</v>
      </c>
      <c r="M39" s="11" t="s">
        <v>297</v>
      </c>
      <c r="N39" s="10" t="s">
        <v>107</v>
      </c>
      <c r="O39" s="10" t="s">
        <v>71</v>
      </c>
      <c r="P39" s="31" t="s">
        <v>166</v>
      </c>
      <c r="Q39" s="10" t="s">
        <v>298</v>
      </c>
      <c r="R39" s="10" t="s">
        <v>299</v>
      </c>
      <c r="S39" s="13">
        <v>409766</v>
      </c>
      <c r="T39" s="13" t="s">
        <v>46</v>
      </c>
      <c r="U39" s="12" t="s">
        <v>47</v>
      </c>
      <c r="V39" s="14">
        <f>'INTERVENCIONES SOLO AOD MAP'!$W39</f>
        <v>2012</v>
      </c>
      <c r="W39" s="15">
        <v>2012</v>
      </c>
      <c r="X39" s="10"/>
      <c r="Y39" s="10" t="s">
        <v>48</v>
      </c>
      <c r="Z39" s="16">
        <v>41365</v>
      </c>
      <c r="AA39" s="16">
        <v>42368</v>
      </c>
      <c r="AB39" s="29" t="s">
        <v>183</v>
      </c>
      <c r="AC39" s="10" t="s">
        <v>197</v>
      </c>
      <c r="AD39" s="10" t="s">
        <v>300</v>
      </c>
      <c r="AE39" s="10"/>
      <c r="AF39" s="10" t="s">
        <v>52</v>
      </c>
      <c r="AG39" s="10" t="s">
        <v>210</v>
      </c>
      <c r="AH39" s="10" t="s">
        <v>211</v>
      </c>
      <c r="AI39" s="10" t="s">
        <v>200</v>
      </c>
      <c r="AJ39" s="11"/>
      <c r="AK39" s="17" t="s">
        <v>262</v>
      </c>
    </row>
    <row r="40" spans="1:37" ht="19.5" customHeight="1">
      <c r="A40" s="31" t="s">
        <v>33</v>
      </c>
      <c r="B40" s="31"/>
      <c r="C40" s="31"/>
      <c r="D40" s="31"/>
      <c r="E40" s="31"/>
      <c r="F40" s="31"/>
      <c r="G40" s="31" t="s">
        <v>187</v>
      </c>
      <c r="H40" s="10" t="s">
        <v>35</v>
      </c>
      <c r="I40" s="10" t="s">
        <v>36</v>
      </c>
      <c r="J40" s="32" t="s">
        <v>248</v>
      </c>
      <c r="K40" s="32" t="s">
        <v>189</v>
      </c>
      <c r="L40" s="31" t="s">
        <v>301</v>
      </c>
      <c r="M40" s="32" t="s">
        <v>302</v>
      </c>
      <c r="N40" s="10" t="s">
        <v>107</v>
      </c>
      <c r="O40" s="10" t="s">
        <v>71</v>
      </c>
      <c r="P40" s="31" t="s">
        <v>166</v>
      </c>
      <c r="Q40" s="31" t="s">
        <v>303</v>
      </c>
      <c r="R40" s="31" t="s">
        <v>304</v>
      </c>
      <c r="S40" s="36">
        <v>203419</v>
      </c>
      <c r="T40" s="36" t="s">
        <v>46</v>
      </c>
      <c r="U40" s="37" t="s">
        <v>47</v>
      </c>
      <c r="V40" s="38">
        <f>'INTERVENCIONES SOLO AOD MAP'!$W40</f>
        <v>2012</v>
      </c>
      <c r="W40" s="39">
        <v>2012</v>
      </c>
      <c r="X40" s="31"/>
      <c r="Y40" s="10" t="s">
        <v>48</v>
      </c>
      <c r="Z40" s="49">
        <v>41066</v>
      </c>
      <c r="AA40" s="31">
        <v>42161</v>
      </c>
      <c r="AB40" s="29" t="s">
        <v>183</v>
      </c>
      <c r="AC40" s="31" t="s">
        <v>184</v>
      </c>
      <c r="AD40" s="31"/>
      <c r="AE40" s="31"/>
      <c r="AF40" s="10" t="s">
        <v>52</v>
      </c>
      <c r="AG40" s="31" t="s">
        <v>53</v>
      </c>
      <c r="AH40" s="31" t="s">
        <v>211</v>
      </c>
      <c r="AI40" s="31" t="s">
        <v>305</v>
      </c>
      <c r="AJ40" s="32"/>
      <c r="AK40" s="50" t="s">
        <v>306</v>
      </c>
    </row>
    <row r="41" spans="1:37" ht="19.5" customHeight="1">
      <c r="A41" s="31" t="s">
        <v>33</v>
      </c>
      <c r="B41" s="31"/>
      <c r="C41" s="31"/>
      <c r="D41" s="31"/>
      <c r="E41" s="31"/>
      <c r="F41" s="31"/>
      <c r="G41" s="31" t="s">
        <v>187</v>
      </c>
      <c r="H41" s="10" t="s">
        <v>35</v>
      </c>
      <c r="I41" s="10" t="s">
        <v>36</v>
      </c>
      <c r="J41" s="32" t="s">
        <v>248</v>
      </c>
      <c r="K41" s="32" t="s">
        <v>189</v>
      </c>
      <c r="L41" s="31" t="s">
        <v>307</v>
      </c>
      <c r="M41" s="32" t="s">
        <v>308</v>
      </c>
      <c r="N41" s="10" t="s">
        <v>107</v>
      </c>
      <c r="O41" s="10" t="s">
        <v>71</v>
      </c>
      <c r="P41" s="31" t="s">
        <v>166</v>
      </c>
      <c r="Q41" s="31" t="s">
        <v>309</v>
      </c>
      <c r="R41" s="31"/>
      <c r="S41" s="36">
        <v>79975</v>
      </c>
      <c r="T41" s="36" t="s">
        <v>46</v>
      </c>
      <c r="U41" s="37" t="s">
        <v>47</v>
      </c>
      <c r="V41" s="38">
        <f>'INTERVENCIONES SOLO AOD MAP'!$W41</f>
        <v>2013</v>
      </c>
      <c r="W41" s="39">
        <v>2013</v>
      </c>
      <c r="X41" s="31"/>
      <c r="Y41" s="10" t="s">
        <v>48</v>
      </c>
      <c r="Z41" s="49">
        <v>41708</v>
      </c>
      <c r="AA41" s="31" t="s">
        <v>310</v>
      </c>
      <c r="AB41" s="29" t="s">
        <v>183</v>
      </c>
      <c r="AC41" s="31" t="s">
        <v>293</v>
      </c>
      <c r="AD41" s="31"/>
      <c r="AE41" s="31"/>
      <c r="AF41" s="16" t="s">
        <v>67</v>
      </c>
      <c r="AG41" s="31" t="s">
        <v>68</v>
      </c>
      <c r="AH41" s="31" t="s">
        <v>236</v>
      </c>
      <c r="AI41" s="31" t="s">
        <v>54</v>
      </c>
      <c r="AJ41" s="32" t="s">
        <v>311</v>
      </c>
      <c r="AK41" s="50" t="s">
        <v>312</v>
      </c>
    </row>
    <row r="42" spans="1:37" s="26" customFormat="1" ht="19.5" customHeight="1">
      <c r="A42" s="10" t="s">
        <v>33</v>
      </c>
      <c r="B42" s="10"/>
      <c r="C42" s="10"/>
      <c r="D42" s="152" t="s">
        <v>651</v>
      </c>
      <c r="E42" s="152" t="s">
        <v>651</v>
      </c>
      <c r="F42" s="10" t="s">
        <v>313</v>
      </c>
      <c r="G42" s="10" t="s">
        <v>187</v>
      </c>
      <c r="H42" s="10" t="s">
        <v>35</v>
      </c>
      <c r="I42" s="10" t="s">
        <v>36</v>
      </c>
      <c r="J42" s="32" t="s">
        <v>248</v>
      </c>
      <c r="K42" s="11" t="s">
        <v>189</v>
      </c>
      <c r="L42" s="10" t="s">
        <v>314</v>
      </c>
      <c r="M42" s="11" t="s">
        <v>315</v>
      </c>
      <c r="N42" s="10" t="s">
        <v>107</v>
      </c>
      <c r="O42" s="10" t="s">
        <v>71</v>
      </c>
      <c r="P42" s="31" t="s">
        <v>166</v>
      </c>
      <c r="Q42" s="10" t="s">
        <v>290</v>
      </c>
      <c r="R42" s="10" t="s">
        <v>291</v>
      </c>
      <c r="S42" s="13">
        <v>269988</v>
      </c>
      <c r="T42" s="13" t="s">
        <v>46</v>
      </c>
      <c r="U42" s="12" t="s">
        <v>47</v>
      </c>
      <c r="V42" s="14">
        <f>'INTERVENCIONES SOLO AOD MAP'!$W42</f>
        <v>2013</v>
      </c>
      <c r="W42" s="15">
        <v>2013</v>
      </c>
      <c r="X42" s="10"/>
      <c r="Y42" s="10" t="s">
        <v>48</v>
      </c>
      <c r="Z42" s="16">
        <v>41671</v>
      </c>
      <c r="AA42" s="16">
        <v>42460</v>
      </c>
      <c r="AB42" s="29" t="s">
        <v>183</v>
      </c>
      <c r="AC42" s="10" t="s">
        <v>293</v>
      </c>
      <c r="AD42" s="10" t="s">
        <v>294</v>
      </c>
      <c r="AE42" s="10"/>
      <c r="AF42" s="16" t="s">
        <v>67</v>
      </c>
      <c r="AG42" s="10" t="s">
        <v>68</v>
      </c>
      <c r="AH42" s="10" t="s">
        <v>236</v>
      </c>
      <c r="AI42" s="10" t="s">
        <v>54</v>
      </c>
      <c r="AJ42" s="11"/>
      <c r="AK42" s="17" t="s">
        <v>316</v>
      </c>
    </row>
    <row r="43" spans="1:37" ht="19.5" customHeight="1">
      <c r="A43" s="31" t="s">
        <v>33</v>
      </c>
      <c r="B43" s="31"/>
      <c r="C43" s="31"/>
      <c r="D43" s="152" t="s">
        <v>651</v>
      </c>
      <c r="E43" s="152" t="s">
        <v>651</v>
      </c>
      <c r="F43" s="31"/>
      <c r="G43" s="31" t="s">
        <v>187</v>
      </c>
      <c r="H43" s="10" t="s">
        <v>35</v>
      </c>
      <c r="I43" s="10" t="s">
        <v>36</v>
      </c>
      <c r="J43" s="32" t="s">
        <v>248</v>
      </c>
      <c r="K43" s="32" t="s">
        <v>189</v>
      </c>
      <c r="L43" s="31" t="s">
        <v>317</v>
      </c>
      <c r="M43" s="32" t="s">
        <v>318</v>
      </c>
      <c r="N43" s="10" t="s">
        <v>107</v>
      </c>
      <c r="O43" s="10" t="s">
        <v>71</v>
      </c>
      <c r="P43" s="31" t="s">
        <v>166</v>
      </c>
      <c r="Q43" s="10" t="s">
        <v>285</v>
      </c>
      <c r="R43" s="10" t="s">
        <v>319</v>
      </c>
      <c r="S43" s="36">
        <v>397497</v>
      </c>
      <c r="T43" s="36" t="s">
        <v>46</v>
      </c>
      <c r="U43" s="37" t="s">
        <v>47</v>
      </c>
      <c r="V43" s="38">
        <f>'INTERVENCIONES SOLO AOD MAP'!$W43</f>
        <v>2013</v>
      </c>
      <c r="W43" s="39">
        <v>2013</v>
      </c>
      <c r="X43" s="31"/>
      <c r="Y43" s="10" t="s">
        <v>48</v>
      </c>
      <c r="Z43" s="49" t="s">
        <v>320</v>
      </c>
      <c r="AA43" s="31" t="s">
        <v>321</v>
      </c>
      <c r="AB43" s="29" t="s">
        <v>183</v>
      </c>
      <c r="AC43" s="31" t="s">
        <v>197</v>
      </c>
      <c r="AD43" s="31"/>
      <c r="AE43" s="31"/>
      <c r="AF43" s="16" t="s">
        <v>67</v>
      </c>
      <c r="AG43" s="31" t="s">
        <v>68</v>
      </c>
      <c r="AH43" s="31" t="s">
        <v>236</v>
      </c>
      <c r="AI43" s="31" t="s">
        <v>54</v>
      </c>
      <c r="AJ43" s="32"/>
      <c r="AK43" s="50" t="s">
        <v>316</v>
      </c>
    </row>
    <row r="44" spans="1:37" ht="19.5" customHeight="1">
      <c r="A44" s="31" t="s">
        <v>33</v>
      </c>
      <c r="B44" s="31"/>
      <c r="C44" s="31"/>
      <c r="D44" s="31"/>
      <c r="E44" s="31"/>
      <c r="F44" s="31"/>
      <c r="G44" s="31" t="s">
        <v>187</v>
      </c>
      <c r="H44" s="10" t="s">
        <v>35</v>
      </c>
      <c r="I44" s="10" t="s">
        <v>36</v>
      </c>
      <c r="J44" s="32" t="s">
        <v>248</v>
      </c>
      <c r="K44" s="32" t="s">
        <v>189</v>
      </c>
      <c r="L44" s="31" t="s">
        <v>322</v>
      </c>
      <c r="M44" s="32" t="s">
        <v>323</v>
      </c>
      <c r="N44" s="10" t="s">
        <v>107</v>
      </c>
      <c r="O44" s="10" t="s">
        <v>71</v>
      </c>
      <c r="P44" s="31" t="s">
        <v>166</v>
      </c>
      <c r="Q44" s="31" t="s">
        <v>324</v>
      </c>
      <c r="R44" s="31"/>
      <c r="S44" s="13">
        <v>330000</v>
      </c>
      <c r="T44" s="36" t="s">
        <v>46</v>
      </c>
      <c r="U44" s="37" t="s">
        <v>47</v>
      </c>
      <c r="V44" s="38">
        <v>2014</v>
      </c>
      <c r="W44" s="39">
        <v>2014</v>
      </c>
      <c r="X44" s="31"/>
      <c r="Y44" s="10" t="s">
        <v>48</v>
      </c>
      <c r="Z44" s="49">
        <v>42095</v>
      </c>
      <c r="AA44" s="31">
        <v>42825</v>
      </c>
      <c r="AB44" s="29" t="s">
        <v>183</v>
      </c>
      <c r="AC44" s="74" t="s">
        <v>184</v>
      </c>
      <c r="AD44" s="31"/>
      <c r="AE44" s="31"/>
      <c r="AF44" s="16" t="s">
        <v>67</v>
      </c>
      <c r="AG44" s="31" t="s">
        <v>68</v>
      </c>
      <c r="AH44" s="31" t="s">
        <v>236</v>
      </c>
      <c r="AI44" s="31" t="s">
        <v>54</v>
      </c>
      <c r="AJ44" s="32" t="s">
        <v>325</v>
      </c>
      <c r="AK44" s="50" t="s">
        <v>326</v>
      </c>
    </row>
    <row r="45" spans="1:37" s="26" customFormat="1" ht="19.5" customHeight="1">
      <c r="A45" s="10" t="s">
        <v>33</v>
      </c>
      <c r="B45" s="152" t="s">
        <v>651</v>
      </c>
      <c r="C45" s="152" t="s">
        <v>651</v>
      </c>
      <c r="D45" s="152" t="s">
        <v>651</v>
      </c>
      <c r="E45" s="152" t="s">
        <v>651</v>
      </c>
      <c r="F45" s="10" t="s">
        <v>238</v>
      </c>
      <c r="G45" s="10" t="s">
        <v>187</v>
      </c>
      <c r="H45" s="10" t="s">
        <v>35</v>
      </c>
      <c r="I45" s="10" t="s">
        <v>36</v>
      </c>
      <c r="J45" s="32" t="s">
        <v>248</v>
      </c>
      <c r="K45" s="11" t="s">
        <v>189</v>
      </c>
      <c r="L45" s="10" t="s">
        <v>327</v>
      </c>
      <c r="M45" s="11" t="s">
        <v>328</v>
      </c>
      <c r="N45" s="10" t="s">
        <v>107</v>
      </c>
      <c r="O45" s="10" t="s">
        <v>71</v>
      </c>
      <c r="P45" s="31" t="s">
        <v>166</v>
      </c>
      <c r="Q45" s="10" t="s">
        <v>298</v>
      </c>
      <c r="R45" s="10" t="s">
        <v>329</v>
      </c>
      <c r="S45" s="13">
        <v>555000</v>
      </c>
      <c r="T45" s="13" t="s">
        <v>46</v>
      </c>
      <c r="U45" s="12" t="s">
        <v>47</v>
      </c>
      <c r="V45" s="14">
        <v>2014</v>
      </c>
      <c r="W45" s="15">
        <v>2014</v>
      </c>
      <c r="X45" s="10"/>
      <c r="Y45" s="10" t="s">
        <v>48</v>
      </c>
      <c r="Z45" s="16">
        <v>42064</v>
      </c>
      <c r="AA45" s="16">
        <v>42794</v>
      </c>
      <c r="AB45" s="29" t="s">
        <v>183</v>
      </c>
      <c r="AC45" s="10" t="s">
        <v>197</v>
      </c>
      <c r="AD45" s="10" t="s">
        <v>241</v>
      </c>
      <c r="AE45" s="10"/>
      <c r="AF45" s="16" t="s">
        <v>67</v>
      </c>
      <c r="AG45" s="10" t="s">
        <v>68</v>
      </c>
      <c r="AH45" s="10" t="s">
        <v>236</v>
      </c>
      <c r="AI45" s="10" t="s">
        <v>54</v>
      </c>
      <c r="AJ45" s="11" t="s">
        <v>330</v>
      </c>
      <c r="AK45" s="17" t="s">
        <v>331</v>
      </c>
    </row>
    <row r="46" spans="1:37" s="26" customFormat="1" ht="19.5" customHeight="1">
      <c r="A46" s="10" t="s">
        <v>33</v>
      </c>
      <c r="B46" s="10"/>
      <c r="C46" s="10"/>
      <c r="D46" s="152" t="s">
        <v>651</v>
      </c>
      <c r="E46" s="10"/>
      <c r="F46" s="10" t="s">
        <v>332</v>
      </c>
      <c r="G46" s="10" t="s">
        <v>187</v>
      </c>
      <c r="H46" s="10" t="s">
        <v>35</v>
      </c>
      <c r="I46" s="10" t="s">
        <v>36</v>
      </c>
      <c r="J46" s="32" t="s">
        <v>248</v>
      </c>
      <c r="K46" s="11" t="s">
        <v>189</v>
      </c>
      <c r="L46" s="10" t="s">
        <v>333</v>
      </c>
      <c r="M46" s="11" t="s">
        <v>334</v>
      </c>
      <c r="N46" s="10" t="s">
        <v>107</v>
      </c>
      <c r="O46" s="10" t="s">
        <v>71</v>
      </c>
      <c r="P46" s="31" t="s">
        <v>166</v>
      </c>
      <c r="Q46" s="10" t="s">
        <v>290</v>
      </c>
      <c r="R46" s="10" t="s">
        <v>291</v>
      </c>
      <c r="S46" s="13">
        <v>300000</v>
      </c>
      <c r="T46" s="13" t="s">
        <v>46</v>
      </c>
      <c r="U46" s="12" t="s">
        <v>47</v>
      </c>
      <c r="V46" s="14">
        <f>'INTERVENCIONES SOLO AOD MAP'!$W46</f>
        <v>2015</v>
      </c>
      <c r="W46" s="15">
        <v>2015</v>
      </c>
      <c r="X46" s="10"/>
      <c r="Y46" s="10" t="s">
        <v>48</v>
      </c>
      <c r="Z46" s="16">
        <v>42278</v>
      </c>
      <c r="AA46" s="16">
        <v>42826</v>
      </c>
      <c r="AB46" s="29" t="s">
        <v>183</v>
      </c>
      <c r="AC46" s="10" t="s">
        <v>293</v>
      </c>
      <c r="AD46" s="10" t="s">
        <v>294</v>
      </c>
      <c r="AE46" s="10"/>
      <c r="AF46" s="16" t="s">
        <v>67</v>
      </c>
      <c r="AG46" s="10" t="s">
        <v>68</v>
      </c>
      <c r="AH46" s="10" t="s">
        <v>236</v>
      </c>
      <c r="AI46" s="10" t="s">
        <v>54</v>
      </c>
      <c r="AJ46" s="11" t="s">
        <v>335</v>
      </c>
      <c r="AK46" s="80"/>
    </row>
    <row r="47" spans="1:37" s="26" customFormat="1" ht="19.5" customHeight="1">
      <c r="A47" s="10" t="s">
        <v>33</v>
      </c>
      <c r="B47" s="10"/>
      <c r="C47" s="10"/>
      <c r="D47" s="152" t="s">
        <v>651</v>
      </c>
      <c r="E47" s="10"/>
      <c r="F47" s="10" t="s">
        <v>332</v>
      </c>
      <c r="G47" s="10" t="s">
        <v>187</v>
      </c>
      <c r="H47" s="10" t="s">
        <v>35</v>
      </c>
      <c r="I47" s="10" t="s">
        <v>36</v>
      </c>
      <c r="J47" s="32" t="s">
        <v>248</v>
      </c>
      <c r="K47" s="11" t="s">
        <v>189</v>
      </c>
      <c r="L47" s="10" t="s">
        <v>336</v>
      </c>
      <c r="M47" s="11" t="s">
        <v>337</v>
      </c>
      <c r="N47" s="10" t="s">
        <v>107</v>
      </c>
      <c r="O47" s="10" t="s">
        <v>71</v>
      </c>
      <c r="P47" s="31" t="s">
        <v>166</v>
      </c>
      <c r="Q47" s="10" t="s">
        <v>338</v>
      </c>
      <c r="R47" s="10" t="s">
        <v>339</v>
      </c>
      <c r="S47" s="13">
        <v>200000</v>
      </c>
      <c r="T47" s="13" t="s">
        <v>46</v>
      </c>
      <c r="U47" s="12" t="s">
        <v>47</v>
      </c>
      <c r="V47" s="14">
        <f>'INTERVENCIONES SOLO AOD MAP'!$W47</f>
        <v>2015</v>
      </c>
      <c r="W47" s="15">
        <v>2015</v>
      </c>
      <c r="X47" s="10"/>
      <c r="Y47" s="10" t="s">
        <v>48</v>
      </c>
      <c r="Z47" s="16">
        <v>42015</v>
      </c>
      <c r="AA47" s="10" t="s">
        <v>340</v>
      </c>
      <c r="AB47" s="29" t="s">
        <v>183</v>
      </c>
      <c r="AC47" s="10" t="s">
        <v>293</v>
      </c>
      <c r="AD47" s="10" t="s">
        <v>341</v>
      </c>
      <c r="AE47" s="10"/>
      <c r="AF47" s="16" t="s">
        <v>67</v>
      </c>
      <c r="AG47" s="10" t="s">
        <v>68</v>
      </c>
      <c r="AH47" s="10" t="s">
        <v>236</v>
      </c>
      <c r="AI47" s="10" t="s">
        <v>54</v>
      </c>
      <c r="AJ47" s="11"/>
      <c r="AK47" s="17"/>
    </row>
    <row r="48" spans="1:37" ht="19.5" customHeight="1">
      <c r="A48" s="31" t="s">
        <v>33</v>
      </c>
      <c r="B48" s="31"/>
      <c r="C48" s="31"/>
      <c r="D48" s="31"/>
      <c r="E48" s="31"/>
      <c r="F48" s="31"/>
      <c r="G48" s="31" t="s">
        <v>342</v>
      </c>
      <c r="H48" s="10" t="s">
        <v>35</v>
      </c>
      <c r="I48" s="10" t="s">
        <v>36</v>
      </c>
      <c r="J48" s="32" t="s">
        <v>152</v>
      </c>
      <c r="K48" s="32" t="s">
        <v>153</v>
      </c>
      <c r="L48" s="11" t="s">
        <v>343</v>
      </c>
      <c r="M48" s="11" t="s">
        <v>344</v>
      </c>
      <c r="N48" s="10" t="s">
        <v>62</v>
      </c>
      <c r="O48" s="10" t="s">
        <v>71</v>
      </c>
      <c r="P48" s="33" t="s">
        <v>136</v>
      </c>
      <c r="Q48" s="11" t="s">
        <v>259</v>
      </c>
      <c r="R48" s="11" t="s">
        <v>45</v>
      </c>
      <c r="S48" s="45">
        <v>176768</v>
      </c>
      <c r="T48" s="45" t="s">
        <v>46</v>
      </c>
      <c r="U48" s="37" t="s">
        <v>47</v>
      </c>
      <c r="V48" s="38">
        <f>'INTERVENCIONES SOLO AOD MAP'!$W48</f>
        <v>2011</v>
      </c>
      <c r="W48" s="39">
        <v>2011</v>
      </c>
      <c r="X48" s="45"/>
      <c r="Y48" s="10" t="s">
        <v>48</v>
      </c>
      <c r="Z48" s="81">
        <v>40908</v>
      </c>
      <c r="AA48" s="81" t="s">
        <v>345</v>
      </c>
      <c r="AB48" s="29" t="s">
        <v>183</v>
      </c>
      <c r="AC48" s="82" t="s">
        <v>197</v>
      </c>
      <c r="AD48" s="81"/>
      <c r="AE48" s="81"/>
      <c r="AF48" s="10" t="s">
        <v>52</v>
      </c>
      <c r="AG48" s="11" t="s">
        <v>53</v>
      </c>
      <c r="AH48" s="11"/>
      <c r="AI48" s="11" t="s">
        <v>346</v>
      </c>
      <c r="AJ48" s="11"/>
      <c r="AK48" s="83" t="s">
        <v>347</v>
      </c>
    </row>
    <row r="49" spans="1:37" ht="19.5" customHeight="1">
      <c r="A49" s="31" t="s">
        <v>33</v>
      </c>
      <c r="B49" s="31"/>
      <c r="C49" s="31"/>
      <c r="D49" s="31"/>
      <c r="E49" s="31"/>
      <c r="F49" s="31"/>
      <c r="G49" s="31" t="s">
        <v>342</v>
      </c>
      <c r="H49" s="10" t="s">
        <v>35</v>
      </c>
      <c r="I49" s="10" t="s">
        <v>36</v>
      </c>
      <c r="J49" s="32" t="s">
        <v>152</v>
      </c>
      <c r="K49" s="32" t="s">
        <v>153</v>
      </c>
      <c r="L49" s="11" t="s">
        <v>348</v>
      </c>
      <c r="M49" s="11" t="s">
        <v>349</v>
      </c>
      <c r="N49" s="10" t="s">
        <v>62</v>
      </c>
      <c r="O49" s="10" t="s">
        <v>71</v>
      </c>
      <c r="P49" s="33" t="s">
        <v>136</v>
      </c>
      <c r="Q49" s="11" t="s">
        <v>350</v>
      </c>
      <c r="R49" s="11" t="s">
        <v>45</v>
      </c>
      <c r="S49" s="45">
        <v>172500</v>
      </c>
      <c r="T49" s="45" t="s">
        <v>46</v>
      </c>
      <c r="U49" s="37" t="s">
        <v>47</v>
      </c>
      <c r="V49" s="38">
        <f>'INTERVENCIONES SOLO AOD MAP'!$W49</f>
        <v>2011</v>
      </c>
      <c r="W49" s="39">
        <v>2011</v>
      </c>
      <c r="X49" s="45"/>
      <c r="Y49" s="10" t="s">
        <v>48</v>
      </c>
      <c r="Z49" s="81">
        <v>40908</v>
      </c>
      <c r="AA49" s="81" t="s">
        <v>351</v>
      </c>
      <c r="AB49" s="29" t="s">
        <v>183</v>
      </c>
      <c r="AC49" s="82" t="s">
        <v>197</v>
      </c>
      <c r="AD49" s="81"/>
      <c r="AE49" s="81"/>
      <c r="AF49" s="10" t="s">
        <v>52</v>
      </c>
      <c r="AG49" s="11" t="s">
        <v>53</v>
      </c>
      <c r="AH49" s="11"/>
      <c r="AI49" s="11" t="s">
        <v>200</v>
      </c>
      <c r="AJ49" s="11"/>
      <c r="AK49" s="83" t="s">
        <v>347</v>
      </c>
    </row>
    <row r="50" spans="1:37" ht="19.5" customHeight="1">
      <c r="A50" s="31" t="s">
        <v>33</v>
      </c>
      <c r="B50" s="31"/>
      <c r="C50" s="31"/>
      <c r="D50" s="31"/>
      <c r="E50" s="31"/>
      <c r="F50" s="31"/>
      <c r="G50" s="31" t="s">
        <v>342</v>
      </c>
      <c r="H50" s="10" t="s">
        <v>35</v>
      </c>
      <c r="I50" s="10" t="s">
        <v>36</v>
      </c>
      <c r="J50" s="32" t="s">
        <v>152</v>
      </c>
      <c r="K50" s="32" t="s">
        <v>153</v>
      </c>
      <c r="L50" s="11" t="s">
        <v>352</v>
      </c>
      <c r="M50" s="11" t="s">
        <v>353</v>
      </c>
      <c r="N50" s="10" t="s">
        <v>62</v>
      </c>
      <c r="O50" s="10" t="s">
        <v>71</v>
      </c>
      <c r="P50" s="33" t="s">
        <v>136</v>
      </c>
      <c r="Q50" s="11" t="s">
        <v>354</v>
      </c>
      <c r="R50" s="11" t="s">
        <v>45</v>
      </c>
      <c r="S50" s="45">
        <v>126905</v>
      </c>
      <c r="T50" s="45" t="s">
        <v>46</v>
      </c>
      <c r="U50" s="37" t="s">
        <v>47</v>
      </c>
      <c r="V50" s="38">
        <f>'INTERVENCIONES SOLO AOD MAP'!$W50</f>
        <v>2011</v>
      </c>
      <c r="W50" s="39">
        <v>2011</v>
      </c>
      <c r="X50" s="45"/>
      <c r="Y50" s="10" t="s">
        <v>48</v>
      </c>
      <c r="Z50" s="81">
        <v>40908</v>
      </c>
      <c r="AA50" s="81">
        <v>41728</v>
      </c>
      <c r="AB50" s="29" t="s">
        <v>183</v>
      </c>
      <c r="AC50" s="82" t="s">
        <v>197</v>
      </c>
      <c r="AD50" s="81"/>
      <c r="AE50" s="81"/>
      <c r="AF50" s="10" t="s">
        <v>52</v>
      </c>
      <c r="AG50" s="11" t="s">
        <v>53</v>
      </c>
      <c r="AH50" s="11"/>
      <c r="AI50" s="11" t="s">
        <v>140</v>
      </c>
      <c r="AJ50" s="11"/>
      <c r="AK50" s="83" t="s">
        <v>347</v>
      </c>
    </row>
    <row r="51" spans="1:37" ht="19.5" customHeight="1">
      <c r="A51" s="31" t="s">
        <v>33</v>
      </c>
      <c r="B51" s="31"/>
      <c r="C51" s="31"/>
      <c r="D51" s="31"/>
      <c r="E51" s="31"/>
      <c r="F51" s="31"/>
      <c r="G51" s="31" t="s">
        <v>342</v>
      </c>
      <c r="H51" s="10" t="s">
        <v>35</v>
      </c>
      <c r="I51" s="10" t="s">
        <v>36</v>
      </c>
      <c r="J51" s="32" t="s">
        <v>152</v>
      </c>
      <c r="K51" s="32" t="s">
        <v>153</v>
      </c>
      <c r="L51" s="11" t="s">
        <v>355</v>
      </c>
      <c r="M51" s="11" t="s">
        <v>356</v>
      </c>
      <c r="N51" s="10" t="s">
        <v>62</v>
      </c>
      <c r="O51" s="10" t="s">
        <v>71</v>
      </c>
      <c r="P51" s="33" t="s">
        <v>136</v>
      </c>
      <c r="Q51" s="11" t="s">
        <v>357</v>
      </c>
      <c r="R51" s="11" t="s">
        <v>45</v>
      </c>
      <c r="S51" s="45">
        <v>110000</v>
      </c>
      <c r="T51" s="45" t="s">
        <v>46</v>
      </c>
      <c r="U51" s="37" t="s">
        <v>47</v>
      </c>
      <c r="V51" s="38">
        <f>'INTERVENCIONES SOLO AOD MAP'!$W51</f>
        <v>2011</v>
      </c>
      <c r="W51" s="39">
        <v>2011</v>
      </c>
      <c r="X51" s="45"/>
      <c r="Y51" s="10" t="s">
        <v>48</v>
      </c>
      <c r="Z51" s="81">
        <v>40908</v>
      </c>
      <c r="AA51" s="81">
        <v>41729</v>
      </c>
      <c r="AB51" s="29" t="s">
        <v>183</v>
      </c>
      <c r="AC51" s="82" t="s">
        <v>197</v>
      </c>
      <c r="AD51" s="81"/>
      <c r="AE51" s="81"/>
      <c r="AF51" s="10" t="s">
        <v>52</v>
      </c>
      <c r="AG51" s="11" t="s">
        <v>53</v>
      </c>
      <c r="AH51" s="11"/>
      <c r="AI51" s="11" t="s">
        <v>140</v>
      </c>
      <c r="AJ51" s="11"/>
      <c r="AK51" s="83" t="s">
        <v>347</v>
      </c>
    </row>
    <row r="52" spans="1:37" s="26" customFormat="1" ht="19.5" customHeight="1">
      <c r="A52" s="10" t="s">
        <v>33</v>
      </c>
      <c r="B52" s="10"/>
      <c r="C52" s="152" t="s">
        <v>651</v>
      </c>
      <c r="D52" s="10"/>
      <c r="E52" s="152" t="s">
        <v>651</v>
      </c>
      <c r="F52" s="10" t="s">
        <v>358</v>
      </c>
      <c r="G52" s="10" t="s">
        <v>342</v>
      </c>
      <c r="H52" s="10" t="s">
        <v>35</v>
      </c>
      <c r="I52" s="10" t="s">
        <v>36</v>
      </c>
      <c r="J52" s="11" t="s">
        <v>37</v>
      </c>
      <c r="K52" s="11" t="s">
        <v>56</v>
      </c>
      <c r="L52" s="84" t="s">
        <v>359</v>
      </c>
      <c r="M52" s="84" t="s">
        <v>360</v>
      </c>
      <c r="N52" s="10" t="s">
        <v>62</v>
      </c>
      <c r="O52" s="10" t="s">
        <v>71</v>
      </c>
      <c r="P52" s="11" t="s">
        <v>361</v>
      </c>
      <c r="Q52" s="84" t="s">
        <v>362</v>
      </c>
      <c r="R52" s="11" t="s">
        <v>363</v>
      </c>
      <c r="S52" s="85">
        <v>160000</v>
      </c>
      <c r="T52" s="84" t="s">
        <v>46</v>
      </c>
      <c r="U52" s="84" t="s">
        <v>47</v>
      </c>
      <c r="V52" s="86">
        <f>'INTERVENCIONES SOLO AOD MAP'!$W52</f>
        <v>2013</v>
      </c>
      <c r="W52" s="86">
        <v>2013</v>
      </c>
      <c r="X52" s="84" t="s">
        <v>364</v>
      </c>
      <c r="Y52" s="10" t="s">
        <v>48</v>
      </c>
      <c r="Z52" s="87">
        <v>41671</v>
      </c>
      <c r="AA52" s="87">
        <v>42186</v>
      </c>
      <c r="AB52" s="10" t="s">
        <v>49</v>
      </c>
      <c r="AC52" s="84" t="s">
        <v>268</v>
      </c>
      <c r="AD52" s="84" t="s">
        <v>365</v>
      </c>
      <c r="AE52" s="84"/>
      <c r="AF52" s="10" t="s">
        <v>52</v>
      </c>
      <c r="AG52" s="84" t="s">
        <v>53</v>
      </c>
      <c r="AH52" s="84"/>
      <c r="AI52" s="84" t="s">
        <v>54</v>
      </c>
      <c r="AJ52" s="84"/>
      <c r="AK52" s="84" t="s">
        <v>358</v>
      </c>
    </row>
    <row r="53" spans="1:37" s="26" customFormat="1" ht="19.5" customHeight="1">
      <c r="A53" s="10" t="s">
        <v>33</v>
      </c>
      <c r="B53" s="10"/>
      <c r="C53" s="152" t="s">
        <v>651</v>
      </c>
      <c r="D53" s="10"/>
      <c r="E53" s="152" t="s">
        <v>651</v>
      </c>
      <c r="F53" s="10"/>
      <c r="G53" s="10" t="s">
        <v>342</v>
      </c>
      <c r="H53" s="10" t="s">
        <v>35</v>
      </c>
      <c r="I53" s="10" t="s">
        <v>36</v>
      </c>
      <c r="J53" s="11" t="s">
        <v>37</v>
      </c>
      <c r="K53" s="11" t="s">
        <v>56</v>
      </c>
      <c r="L53" s="84" t="s">
        <v>366</v>
      </c>
      <c r="M53" s="84" t="s">
        <v>367</v>
      </c>
      <c r="N53" s="10" t="s">
        <v>62</v>
      </c>
      <c r="O53" s="10" t="s">
        <v>71</v>
      </c>
      <c r="P53" s="11" t="s">
        <v>361</v>
      </c>
      <c r="Q53" s="84" t="s">
        <v>362</v>
      </c>
      <c r="R53" s="11" t="s">
        <v>368</v>
      </c>
      <c r="S53" s="13">
        <v>180000</v>
      </c>
      <c r="T53" s="13"/>
      <c r="U53" s="12" t="s">
        <v>47</v>
      </c>
      <c r="V53" s="14">
        <f>'INTERVENCIONES SOLO AOD MAP'!$W53</f>
        <v>2015</v>
      </c>
      <c r="W53" s="15">
        <v>2015</v>
      </c>
      <c r="X53" s="10"/>
      <c r="Y53" s="10" t="s">
        <v>48</v>
      </c>
      <c r="Z53" s="16">
        <v>42370</v>
      </c>
      <c r="AA53" s="16">
        <v>42916</v>
      </c>
      <c r="AB53" s="10" t="s">
        <v>49</v>
      </c>
      <c r="AC53" s="84" t="s">
        <v>268</v>
      </c>
      <c r="AD53" s="84" t="s">
        <v>365</v>
      </c>
      <c r="AE53" s="84"/>
      <c r="AF53" s="16" t="s">
        <v>67</v>
      </c>
      <c r="AG53" s="88"/>
      <c r="AH53" s="88"/>
      <c r="AI53" s="88"/>
      <c r="AJ53" s="11"/>
      <c r="AK53" s="17"/>
    </row>
    <row r="54" spans="1:37" s="26" customFormat="1" ht="19.5" customHeight="1">
      <c r="A54" s="182" t="s">
        <v>33</v>
      </c>
      <c r="B54" s="182"/>
      <c r="C54" s="182"/>
      <c r="D54" s="183"/>
      <c r="E54" s="183"/>
      <c r="F54" s="183"/>
      <c r="G54" s="183" t="s">
        <v>342</v>
      </c>
      <c r="H54" s="183" t="s">
        <v>35</v>
      </c>
      <c r="I54" s="183" t="s">
        <v>36</v>
      </c>
      <c r="J54" s="184" t="s">
        <v>188</v>
      </c>
      <c r="K54" s="184" t="s">
        <v>189</v>
      </c>
      <c r="L54" s="183" t="s">
        <v>705</v>
      </c>
      <c r="M54" s="184" t="s">
        <v>706</v>
      </c>
      <c r="N54" s="183" t="s">
        <v>62</v>
      </c>
      <c r="O54" s="183" t="s">
        <v>71</v>
      </c>
      <c r="P54" s="183" t="s">
        <v>166</v>
      </c>
      <c r="Q54" s="183" t="s">
        <v>551</v>
      </c>
      <c r="R54" s="185" t="s">
        <v>707</v>
      </c>
      <c r="S54" s="185">
        <v>70000</v>
      </c>
      <c r="T54" s="185" t="s">
        <v>46</v>
      </c>
      <c r="U54" s="186" t="s">
        <v>47</v>
      </c>
      <c r="V54" s="187">
        <v>2011</v>
      </c>
      <c r="W54" s="187">
        <v>2011</v>
      </c>
      <c r="X54" s="183"/>
      <c r="Y54" s="188" t="s">
        <v>48</v>
      </c>
      <c r="Z54" s="189">
        <v>40751</v>
      </c>
      <c r="AA54" s="190">
        <v>40935</v>
      </c>
      <c r="AB54" s="190" t="s">
        <v>183</v>
      </c>
      <c r="AC54" s="191"/>
      <c r="AD54" s="190"/>
      <c r="AE54" s="190"/>
      <c r="AF54" s="190" t="s">
        <v>52</v>
      </c>
      <c r="AG54" s="180"/>
      <c r="AH54" s="180"/>
      <c r="AI54" s="180"/>
      <c r="AJ54" s="179"/>
      <c r="AK54" s="181"/>
    </row>
    <row r="55" spans="1:37" s="26" customFormat="1" ht="19.5" customHeight="1">
      <c r="A55" s="182" t="s">
        <v>33</v>
      </c>
      <c r="B55" s="182"/>
      <c r="C55" s="182"/>
      <c r="D55" s="183"/>
      <c r="E55" s="183"/>
      <c r="F55" s="183"/>
      <c r="G55" s="183" t="s">
        <v>342</v>
      </c>
      <c r="H55" s="183" t="s">
        <v>35</v>
      </c>
      <c r="I55" s="183" t="s">
        <v>36</v>
      </c>
      <c r="J55" s="184" t="s">
        <v>188</v>
      </c>
      <c r="K55" s="184" t="s">
        <v>189</v>
      </c>
      <c r="L55" s="183" t="s">
        <v>708</v>
      </c>
      <c r="M55" s="184" t="s">
        <v>709</v>
      </c>
      <c r="N55" s="183" t="s">
        <v>62</v>
      </c>
      <c r="O55" s="183" t="s">
        <v>71</v>
      </c>
      <c r="P55" s="183" t="s">
        <v>166</v>
      </c>
      <c r="Q55" s="183" t="s">
        <v>216</v>
      </c>
      <c r="R55" s="185" t="s">
        <v>531</v>
      </c>
      <c r="S55" s="185">
        <v>500000</v>
      </c>
      <c r="T55" s="185" t="s">
        <v>81</v>
      </c>
      <c r="U55" s="186" t="s">
        <v>47</v>
      </c>
      <c r="V55" s="187">
        <v>2011</v>
      </c>
      <c r="W55" s="187">
        <v>2011</v>
      </c>
      <c r="X55" s="183"/>
      <c r="Y55" s="188" t="s">
        <v>48</v>
      </c>
      <c r="Z55" s="189">
        <v>40756</v>
      </c>
      <c r="AA55" s="190" t="s">
        <v>710</v>
      </c>
      <c r="AB55" s="190" t="s">
        <v>183</v>
      </c>
      <c r="AC55" s="191"/>
      <c r="AD55" s="190"/>
      <c r="AE55" s="190"/>
      <c r="AF55" s="190" t="s">
        <v>52</v>
      </c>
      <c r="AG55" s="180"/>
      <c r="AH55" s="180"/>
      <c r="AI55" s="180"/>
      <c r="AJ55" s="179"/>
      <c r="AK55" s="181"/>
    </row>
    <row r="56" spans="1:37" s="26" customFormat="1" ht="19.5" customHeight="1">
      <c r="A56" s="182" t="s">
        <v>33</v>
      </c>
      <c r="B56" s="182"/>
      <c r="C56" s="182"/>
      <c r="D56" s="183"/>
      <c r="E56" s="183"/>
      <c r="F56" s="183"/>
      <c r="G56" s="183" t="s">
        <v>342</v>
      </c>
      <c r="H56" s="183" t="s">
        <v>35</v>
      </c>
      <c r="I56" s="183" t="s">
        <v>36</v>
      </c>
      <c r="J56" s="184" t="s">
        <v>188</v>
      </c>
      <c r="K56" s="184" t="s">
        <v>189</v>
      </c>
      <c r="L56" s="183" t="s">
        <v>711</v>
      </c>
      <c r="M56" s="184" t="s">
        <v>712</v>
      </c>
      <c r="N56" s="183" t="s">
        <v>62</v>
      </c>
      <c r="O56" s="183" t="s">
        <v>71</v>
      </c>
      <c r="P56" s="183" t="s">
        <v>166</v>
      </c>
      <c r="Q56" s="183" t="s">
        <v>556</v>
      </c>
      <c r="R56" s="185" t="s">
        <v>45</v>
      </c>
      <c r="S56" s="185">
        <v>1300000</v>
      </c>
      <c r="T56" s="185" t="s">
        <v>81</v>
      </c>
      <c r="U56" s="186" t="s">
        <v>47</v>
      </c>
      <c r="V56" s="187">
        <v>2011</v>
      </c>
      <c r="W56" s="187">
        <v>2011</v>
      </c>
      <c r="X56" s="183"/>
      <c r="Y56" s="188" t="s">
        <v>48</v>
      </c>
      <c r="Z56" s="189">
        <v>40664</v>
      </c>
      <c r="AA56" s="190">
        <v>40908</v>
      </c>
      <c r="AB56" s="190" t="s">
        <v>183</v>
      </c>
      <c r="AC56" s="191"/>
      <c r="AD56" s="190"/>
      <c r="AE56" s="190"/>
      <c r="AF56" s="190" t="s">
        <v>52</v>
      </c>
      <c r="AG56" s="180"/>
      <c r="AH56" s="180"/>
      <c r="AI56" s="180"/>
      <c r="AJ56" s="179"/>
      <c r="AK56" s="181"/>
    </row>
    <row r="57" spans="1:37" ht="33" customHeight="1">
      <c r="A57" s="31" t="s">
        <v>33</v>
      </c>
      <c r="B57" s="31"/>
      <c r="C57" s="31"/>
      <c r="D57" s="31"/>
      <c r="E57" s="31"/>
      <c r="F57" s="31"/>
      <c r="G57" s="31" t="s">
        <v>342</v>
      </c>
      <c r="H57" s="31" t="s">
        <v>131</v>
      </c>
      <c r="I57" s="31" t="s">
        <v>132</v>
      </c>
      <c r="J57" s="32" t="s">
        <v>369</v>
      </c>
      <c r="K57" s="32" t="s">
        <v>370</v>
      </c>
      <c r="L57" s="89"/>
      <c r="M57" s="90" t="s">
        <v>371</v>
      </c>
      <c r="N57" s="10" t="s">
        <v>62</v>
      </c>
      <c r="O57" s="10" t="s">
        <v>71</v>
      </c>
      <c r="P57" s="10" t="s">
        <v>127</v>
      </c>
      <c r="Q57" s="91" t="s">
        <v>372</v>
      </c>
      <c r="R57" s="12" t="s">
        <v>45</v>
      </c>
      <c r="S57" s="92">
        <v>1440000</v>
      </c>
      <c r="T57" s="45" t="s">
        <v>81</v>
      </c>
      <c r="U57" s="93" t="s">
        <v>47</v>
      </c>
      <c r="V57" s="14">
        <f>'INTERVENCIONES SOLO AOD MAP'!$W57</f>
        <v>2011</v>
      </c>
      <c r="W57" s="39">
        <v>2011</v>
      </c>
      <c r="X57" s="94"/>
      <c r="Y57" s="10" t="s">
        <v>48</v>
      </c>
      <c r="Z57" s="95">
        <v>40756</v>
      </c>
      <c r="AA57" s="95">
        <v>40824</v>
      </c>
      <c r="AB57" s="29" t="s">
        <v>183</v>
      </c>
      <c r="AC57" s="96" t="s">
        <v>197</v>
      </c>
      <c r="AD57" s="97"/>
      <c r="AE57" s="97"/>
      <c r="AF57" s="10" t="s">
        <v>52</v>
      </c>
      <c r="AG57" s="32" t="s">
        <v>53</v>
      </c>
      <c r="AH57" s="32"/>
      <c r="AI57" s="32" t="s">
        <v>54</v>
      </c>
      <c r="AJ57" s="32"/>
      <c r="AK57" s="66"/>
    </row>
    <row r="58" spans="1:37" ht="19.5" customHeight="1">
      <c r="A58" s="31" t="s">
        <v>33</v>
      </c>
      <c r="B58" s="31"/>
      <c r="C58" s="31"/>
      <c r="D58" s="31"/>
      <c r="E58" s="31"/>
      <c r="F58" s="31"/>
      <c r="G58" s="31" t="s">
        <v>342</v>
      </c>
      <c r="H58" s="31" t="s">
        <v>131</v>
      </c>
      <c r="I58" s="31" t="s">
        <v>132</v>
      </c>
      <c r="J58" s="32" t="s">
        <v>369</v>
      </c>
      <c r="K58" s="32" t="s">
        <v>370</v>
      </c>
      <c r="L58" s="89"/>
      <c r="M58" s="90" t="s">
        <v>373</v>
      </c>
      <c r="N58" s="10" t="s">
        <v>62</v>
      </c>
      <c r="O58" s="10" t="s">
        <v>71</v>
      </c>
      <c r="P58" s="10" t="s">
        <v>127</v>
      </c>
      <c r="Q58" s="32" t="s">
        <v>374</v>
      </c>
      <c r="R58" s="12" t="s">
        <v>45</v>
      </c>
      <c r="S58" s="92">
        <v>200000</v>
      </c>
      <c r="T58" s="45" t="s">
        <v>46</v>
      </c>
      <c r="U58" s="37" t="s">
        <v>47</v>
      </c>
      <c r="V58" s="38">
        <f>'INTERVENCIONES SOLO AOD MAP'!$W58</f>
        <v>2011</v>
      </c>
      <c r="W58" s="39">
        <v>2011</v>
      </c>
      <c r="X58" s="94"/>
      <c r="Y58" s="10" t="s">
        <v>48</v>
      </c>
      <c r="Z58" s="98">
        <v>40784</v>
      </c>
      <c r="AA58" s="98">
        <v>40824</v>
      </c>
      <c r="AB58" s="29" t="s">
        <v>147</v>
      </c>
      <c r="AC58" s="99" t="s">
        <v>148</v>
      </c>
      <c r="AD58" s="100"/>
      <c r="AE58" s="100"/>
      <c r="AF58" s="10" t="s">
        <v>52</v>
      </c>
      <c r="AG58" s="32" t="s">
        <v>53</v>
      </c>
      <c r="AH58" s="32"/>
      <c r="AI58" s="32" t="s">
        <v>54</v>
      </c>
      <c r="AJ58" s="32"/>
      <c r="AK58" s="66"/>
    </row>
    <row r="59" spans="1:37" s="26" customFormat="1" ht="19.5" customHeight="1">
      <c r="A59" s="10" t="s">
        <v>33</v>
      </c>
      <c r="B59" s="10"/>
      <c r="C59" s="152" t="s">
        <v>651</v>
      </c>
      <c r="D59" s="10"/>
      <c r="E59" s="10"/>
      <c r="F59" s="10"/>
      <c r="G59" s="10" t="s">
        <v>342</v>
      </c>
      <c r="H59" s="31" t="s">
        <v>131</v>
      </c>
      <c r="I59" s="31" t="s">
        <v>132</v>
      </c>
      <c r="J59" s="11" t="s">
        <v>369</v>
      </c>
      <c r="K59" s="11" t="s">
        <v>370</v>
      </c>
      <c r="L59" s="89"/>
      <c r="M59" s="90" t="s">
        <v>375</v>
      </c>
      <c r="N59" s="10" t="s">
        <v>62</v>
      </c>
      <c r="O59" s="10" t="s">
        <v>71</v>
      </c>
      <c r="P59" s="10" t="s">
        <v>127</v>
      </c>
      <c r="Q59" s="11" t="s">
        <v>376</v>
      </c>
      <c r="R59" s="12" t="s">
        <v>45</v>
      </c>
      <c r="S59" s="92">
        <v>1000000</v>
      </c>
      <c r="T59" s="45" t="s">
        <v>81</v>
      </c>
      <c r="U59" s="93" t="s">
        <v>47</v>
      </c>
      <c r="V59" s="14">
        <f>'INTERVENCIONES SOLO AOD MAP'!$W59</f>
        <v>2011</v>
      </c>
      <c r="W59" s="15">
        <v>2011</v>
      </c>
      <c r="X59" s="94"/>
      <c r="Y59" s="10" t="s">
        <v>48</v>
      </c>
      <c r="Z59" s="101">
        <v>40686</v>
      </c>
      <c r="AA59" s="101">
        <v>40824</v>
      </c>
      <c r="AB59" s="29" t="s">
        <v>147</v>
      </c>
      <c r="AC59" s="102" t="s">
        <v>148</v>
      </c>
      <c r="AD59" s="102" t="s">
        <v>148</v>
      </c>
      <c r="AE59" s="102"/>
      <c r="AF59" s="10" t="s">
        <v>52</v>
      </c>
      <c r="AG59" s="11" t="s">
        <v>53</v>
      </c>
      <c r="AH59" s="11"/>
      <c r="AI59" s="11" t="s">
        <v>54</v>
      </c>
      <c r="AJ59" s="11"/>
      <c r="AK59" s="17"/>
    </row>
    <row r="60" spans="1:37" s="26" customFormat="1" ht="19.5" customHeight="1">
      <c r="A60" s="10" t="s">
        <v>33</v>
      </c>
      <c r="B60" s="10"/>
      <c r="C60" s="152" t="s">
        <v>651</v>
      </c>
      <c r="D60" s="10"/>
      <c r="E60" s="10"/>
      <c r="F60" s="10"/>
      <c r="G60" s="10" t="s">
        <v>342</v>
      </c>
      <c r="H60" s="31" t="s">
        <v>131</v>
      </c>
      <c r="I60" s="31" t="s">
        <v>132</v>
      </c>
      <c r="J60" s="11" t="s">
        <v>369</v>
      </c>
      <c r="K60" s="11" t="s">
        <v>370</v>
      </c>
      <c r="L60" s="89"/>
      <c r="M60" s="90" t="s">
        <v>377</v>
      </c>
      <c r="N60" s="10" t="s">
        <v>62</v>
      </c>
      <c r="O60" s="10" t="s">
        <v>71</v>
      </c>
      <c r="P60" s="10" t="s">
        <v>127</v>
      </c>
      <c r="Q60" s="11" t="s">
        <v>376</v>
      </c>
      <c r="R60" s="12" t="s">
        <v>45</v>
      </c>
      <c r="S60" s="92">
        <v>1038610</v>
      </c>
      <c r="T60" s="45" t="s">
        <v>81</v>
      </c>
      <c r="U60" s="93" t="s">
        <v>47</v>
      </c>
      <c r="V60" s="14">
        <f>'INTERVENCIONES SOLO AOD MAP'!$W60</f>
        <v>2011</v>
      </c>
      <c r="W60" s="15">
        <v>2011</v>
      </c>
      <c r="X60" s="94"/>
      <c r="Y60" s="10" t="s">
        <v>48</v>
      </c>
      <c r="Z60" s="101">
        <v>40680</v>
      </c>
      <c r="AA60" s="101">
        <v>41045</v>
      </c>
      <c r="AB60" s="29" t="s">
        <v>147</v>
      </c>
      <c r="AC60" s="102" t="s">
        <v>148</v>
      </c>
      <c r="AD60" s="102" t="s">
        <v>148</v>
      </c>
      <c r="AE60" s="102"/>
      <c r="AF60" s="10" t="s">
        <v>52</v>
      </c>
      <c r="AG60" s="11" t="s">
        <v>53</v>
      </c>
      <c r="AH60" s="11"/>
      <c r="AI60" s="11" t="s">
        <v>54</v>
      </c>
      <c r="AJ60" s="11"/>
      <c r="AK60" s="17"/>
    </row>
    <row r="61" spans="1:37" ht="19.5" customHeight="1">
      <c r="A61" s="31" t="s">
        <v>33</v>
      </c>
      <c r="B61" s="31"/>
      <c r="C61" s="31"/>
      <c r="D61" s="31"/>
      <c r="E61" s="31"/>
      <c r="F61" s="31"/>
      <c r="G61" s="31" t="s">
        <v>342</v>
      </c>
      <c r="H61" s="31" t="s">
        <v>131</v>
      </c>
      <c r="I61" s="31" t="s">
        <v>132</v>
      </c>
      <c r="J61" s="32" t="s">
        <v>369</v>
      </c>
      <c r="K61" s="32" t="s">
        <v>370</v>
      </c>
      <c r="L61" s="89"/>
      <c r="M61" s="90" t="s">
        <v>378</v>
      </c>
      <c r="N61" s="10" t="s">
        <v>62</v>
      </c>
      <c r="O61" s="10" t="s">
        <v>71</v>
      </c>
      <c r="P61" s="10" t="s">
        <v>127</v>
      </c>
      <c r="Q61" s="91" t="s">
        <v>379</v>
      </c>
      <c r="R61" s="12" t="s">
        <v>45</v>
      </c>
      <c r="S61" s="92">
        <v>500000</v>
      </c>
      <c r="T61" s="45" t="s">
        <v>81</v>
      </c>
      <c r="U61" s="37" t="s">
        <v>47</v>
      </c>
      <c r="V61" s="38">
        <f>'INTERVENCIONES SOLO AOD MAP'!$W61</f>
        <v>2011</v>
      </c>
      <c r="W61" s="39">
        <v>2011</v>
      </c>
      <c r="X61" s="94"/>
      <c r="Y61" s="10" t="s">
        <v>48</v>
      </c>
      <c r="Z61" s="95">
        <v>40544</v>
      </c>
      <c r="AA61" s="95">
        <v>40909</v>
      </c>
      <c r="AB61" s="29" t="s">
        <v>147</v>
      </c>
      <c r="AC61" s="103" t="s">
        <v>148</v>
      </c>
      <c r="AD61" s="104"/>
      <c r="AE61" s="104"/>
      <c r="AF61" s="10" t="s">
        <v>52</v>
      </c>
      <c r="AG61" s="32" t="s">
        <v>53</v>
      </c>
      <c r="AH61" s="32"/>
      <c r="AI61" s="32" t="s">
        <v>54</v>
      </c>
      <c r="AJ61" s="32"/>
      <c r="AK61" s="66"/>
    </row>
    <row r="62" spans="1:37" ht="19.5" customHeight="1">
      <c r="A62" s="31" t="s">
        <v>33</v>
      </c>
      <c r="B62" s="31"/>
      <c r="C62" s="31"/>
      <c r="D62" s="31"/>
      <c r="E62" s="31"/>
      <c r="F62" s="31"/>
      <c r="G62" s="31" t="s">
        <v>342</v>
      </c>
      <c r="H62" s="31" t="s">
        <v>131</v>
      </c>
      <c r="I62" s="31" t="s">
        <v>132</v>
      </c>
      <c r="J62" s="32" t="s">
        <v>369</v>
      </c>
      <c r="K62" s="32" t="s">
        <v>370</v>
      </c>
      <c r="L62" s="89"/>
      <c r="M62" s="90" t="s">
        <v>380</v>
      </c>
      <c r="N62" s="10" t="s">
        <v>62</v>
      </c>
      <c r="O62" s="10" t="s">
        <v>71</v>
      </c>
      <c r="P62" s="10" t="s">
        <v>127</v>
      </c>
      <c r="Q62" s="32" t="s">
        <v>381</v>
      </c>
      <c r="R62" s="12" t="s">
        <v>45</v>
      </c>
      <c r="S62" s="92">
        <v>500000</v>
      </c>
      <c r="T62" s="45" t="s">
        <v>81</v>
      </c>
      <c r="U62" s="37" t="s">
        <v>47</v>
      </c>
      <c r="V62" s="38">
        <f>'INTERVENCIONES SOLO AOD MAP'!$W62</f>
        <v>2012</v>
      </c>
      <c r="W62" s="39">
        <v>2012</v>
      </c>
      <c r="X62" s="94"/>
      <c r="Y62" s="10" t="s">
        <v>48</v>
      </c>
      <c r="Z62" s="98">
        <v>40909</v>
      </c>
      <c r="AA62" s="98">
        <v>41274</v>
      </c>
      <c r="AB62" s="29" t="s">
        <v>147</v>
      </c>
      <c r="AC62" s="103" t="s">
        <v>148</v>
      </c>
      <c r="AD62" s="104"/>
      <c r="AE62" s="104"/>
      <c r="AF62" s="10" t="s">
        <v>52</v>
      </c>
      <c r="AG62" s="32" t="s">
        <v>53</v>
      </c>
      <c r="AH62" s="32"/>
      <c r="AI62" s="32" t="s">
        <v>54</v>
      </c>
      <c r="AJ62" s="32"/>
      <c r="AK62" s="66"/>
    </row>
    <row r="63" spans="1:37" ht="19.5" customHeight="1">
      <c r="A63" s="31" t="s">
        <v>33</v>
      </c>
      <c r="B63" s="31"/>
      <c r="C63" s="31"/>
      <c r="D63" s="31"/>
      <c r="E63" s="31"/>
      <c r="F63" s="31"/>
      <c r="G63" s="31" t="s">
        <v>342</v>
      </c>
      <c r="H63" s="31" t="s">
        <v>131</v>
      </c>
      <c r="I63" s="31" t="s">
        <v>132</v>
      </c>
      <c r="J63" s="32" t="s">
        <v>369</v>
      </c>
      <c r="K63" s="32" t="s">
        <v>370</v>
      </c>
      <c r="L63" s="32"/>
      <c r="M63" s="105" t="s">
        <v>382</v>
      </c>
      <c r="N63" s="10" t="s">
        <v>62</v>
      </c>
      <c r="O63" s="10" t="s">
        <v>71</v>
      </c>
      <c r="P63" s="10" t="s">
        <v>127</v>
      </c>
      <c r="Q63" s="32" t="s">
        <v>379</v>
      </c>
      <c r="R63" s="12" t="s">
        <v>45</v>
      </c>
      <c r="S63" s="92">
        <v>500000</v>
      </c>
      <c r="T63" s="45" t="s">
        <v>81</v>
      </c>
      <c r="U63" s="37" t="s">
        <v>47</v>
      </c>
      <c r="V63" s="38">
        <f>'INTERVENCIONES SOLO AOD MAP'!$W63</f>
        <v>2012</v>
      </c>
      <c r="W63" s="39">
        <v>2012</v>
      </c>
      <c r="X63" s="94"/>
      <c r="Y63" s="10" t="s">
        <v>48</v>
      </c>
      <c r="Z63" s="98">
        <v>40909</v>
      </c>
      <c r="AA63" s="98">
        <v>41274</v>
      </c>
      <c r="AB63" s="29" t="s">
        <v>147</v>
      </c>
      <c r="AC63" s="103" t="s">
        <v>148</v>
      </c>
      <c r="AD63" s="104"/>
      <c r="AE63" s="104"/>
      <c r="AF63" s="10" t="s">
        <v>52</v>
      </c>
      <c r="AG63" s="32" t="s">
        <v>53</v>
      </c>
      <c r="AH63" s="32"/>
      <c r="AI63" s="32" t="s">
        <v>54</v>
      </c>
      <c r="AJ63" s="32"/>
      <c r="AK63" s="66"/>
    </row>
    <row r="64" spans="1:37" s="26" customFormat="1" ht="19.5" customHeight="1">
      <c r="A64" s="10" t="s">
        <v>33</v>
      </c>
      <c r="B64" s="10"/>
      <c r="C64" s="152" t="s">
        <v>651</v>
      </c>
      <c r="D64" s="152" t="s">
        <v>651</v>
      </c>
      <c r="E64" s="152" t="s">
        <v>651</v>
      </c>
      <c r="F64" s="10" t="s">
        <v>383</v>
      </c>
      <c r="G64" s="10" t="s">
        <v>384</v>
      </c>
      <c r="H64" s="10" t="s">
        <v>35</v>
      </c>
      <c r="I64" s="10" t="s">
        <v>36</v>
      </c>
      <c r="J64" s="11" t="s">
        <v>385</v>
      </c>
      <c r="K64" s="11" t="s">
        <v>153</v>
      </c>
      <c r="L64" s="10" t="s">
        <v>386</v>
      </c>
      <c r="M64" s="11" t="s">
        <v>387</v>
      </c>
      <c r="N64" s="10" t="s">
        <v>107</v>
      </c>
      <c r="O64" s="10" t="s">
        <v>71</v>
      </c>
      <c r="P64" s="31" t="s">
        <v>166</v>
      </c>
      <c r="Q64" s="10" t="s">
        <v>298</v>
      </c>
      <c r="R64" s="10" t="s">
        <v>329</v>
      </c>
      <c r="S64" s="13">
        <v>200000</v>
      </c>
      <c r="T64" s="13" t="s">
        <v>46</v>
      </c>
      <c r="U64" s="12" t="s">
        <v>47</v>
      </c>
      <c r="V64" s="14">
        <f>'INTERVENCIONES SOLO AOD MAP'!$W64</f>
        <v>2014</v>
      </c>
      <c r="W64" s="15">
        <v>2014</v>
      </c>
      <c r="X64" s="10"/>
      <c r="Y64" s="10" t="s">
        <v>48</v>
      </c>
      <c r="Z64" s="101">
        <v>42036</v>
      </c>
      <c r="AA64" s="101">
        <v>42582</v>
      </c>
      <c r="AB64" s="10" t="s">
        <v>49</v>
      </c>
      <c r="AC64" s="102" t="s">
        <v>388</v>
      </c>
      <c r="AD64" s="102" t="s">
        <v>388</v>
      </c>
      <c r="AE64" s="102"/>
      <c r="AF64" s="16" t="s">
        <v>67</v>
      </c>
      <c r="AG64" s="10" t="s">
        <v>68</v>
      </c>
      <c r="AH64" s="10" t="s">
        <v>389</v>
      </c>
      <c r="AI64" s="10" t="s">
        <v>54</v>
      </c>
      <c r="AJ64" s="11" t="s">
        <v>390</v>
      </c>
      <c r="AK64" s="17" t="s">
        <v>391</v>
      </c>
    </row>
    <row r="65" spans="1:37" s="26" customFormat="1" ht="19.5" customHeight="1">
      <c r="A65" s="10" t="s">
        <v>33</v>
      </c>
      <c r="B65" s="10"/>
      <c r="C65" s="10"/>
      <c r="D65" s="10"/>
      <c r="E65" s="10"/>
      <c r="F65" s="10"/>
      <c r="G65" s="10" t="s">
        <v>384</v>
      </c>
      <c r="H65" s="10" t="s">
        <v>35</v>
      </c>
      <c r="I65" s="10" t="s">
        <v>36</v>
      </c>
      <c r="J65" s="11" t="s">
        <v>385</v>
      </c>
      <c r="K65" s="11" t="s">
        <v>153</v>
      </c>
      <c r="L65" s="10" t="s">
        <v>392</v>
      </c>
      <c r="M65" s="11" t="s">
        <v>393</v>
      </c>
      <c r="N65" s="10" t="s">
        <v>41</v>
      </c>
      <c r="O65" s="10" t="s">
        <v>71</v>
      </c>
      <c r="P65" s="11" t="s">
        <v>361</v>
      </c>
      <c r="Q65" s="10" t="s">
        <v>394</v>
      </c>
      <c r="R65" s="10"/>
      <c r="S65" s="13">
        <v>71280</v>
      </c>
      <c r="T65" s="13" t="s">
        <v>46</v>
      </c>
      <c r="U65" s="12" t="s">
        <v>47</v>
      </c>
      <c r="V65" s="14">
        <f>'INTERVENCIONES SOLO AOD MAP'!$W65</f>
        <v>2015</v>
      </c>
      <c r="W65" s="15">
        <v>2015</v>
      </c>
      <c r="X65" s="10"/>
      <c r="Y65" s="10" t="s">
        <v>48</v>
      </c>
      <c r="Z65" s="101">
        <v>42014</v>
      </c>
      <c r="AA65" s="101">
        <v>42825</v>
      </c>
      <c r="AB65" s="10" t="s">
        <v>49</v>
      </c>
      <c r="AC65" s="102" t="s">
        <v>268</v>
      </c>
      <c r="AD65" s="102"/>
      <c r="AE65" s="102"/>
      <c r="AF65" s="16" t="s">
        <v>67</v>
      </c>
      <c r="AG65" s="10" t="s">
        <v>68</v>
      </c>
      <c r="AH65" s="10" t="s">
        <v>389</v>
      </c>
      <c r="AI65" s="10" t="s">
        <v>54</v>
      </c>
      <c r="AJ65" s="11"/>
      <c r="AK65" s="17" t="s">
        <v>395</v>
      </c>
    </row>
    <row r="66" spans="1:37" s="26" customFormat="1" ht="19.5" customHeight="1">
      <c r="A66" s="10" t="s">
        <v>33</v>
      </c>
      <c r="B66" s="10"/>
      <c r="C66" s="10"/>
      <c r="D66" s="10"/>
      <c r="E66" s="152" t="s">
        <v>651</v>
      </c>
      <c r="F66" s="10"/>
      <c r="G66" s="10" t="s">
        <v>396</v>
      </c>
      <c r="H66" s="10" t="s">
        <v>35</v>
      </c>
      <c r="I66" s="10" t="s">
        <v>36</v>
      </c>
      <c r="J66" s="32" t="s">
        <v>397</v>
      </c>
      <c r="K66" s="11" t="s">
        <v>153</v>
      </c>
      <c r="L66" s="10" t="s">
        <v>398</v>
      </c>
      <c r="M66" s="11" t="s">
        <v>399</v>
      </c>
      <c r="N66" s="10" t="s">
        <v>107</v>
      </c>
      <c r="O66" s="10" t="s">
        <v>71</v>
      </c>
      <c r="P66" s="10" t="s">
        <v>400</v>
      </c>
      <c r="Q66" s="10" t="s">
        <v>401</v>
      </c>
      <c r="R66" s="10" t="s">
        <v>402</v>
      </c>
      <c r="S66" s="13">
        <v>66959</v>
      </c>
      <c r="T66" s="13" t="s">
        <v>46</v>
      </c>
      <c r="U66" s="12" t="s">
        <v>47</v>
      </c>
      <c r="V66" s="14">
        <f>'INTERVENCIONES SOLO AOD MAP'!$W66</f>
        <v>2011</v>
      </c>
      <c r="W66" s="15">
        <v>2011</v>
      </c>
      <c r="X66" s="10"/>
      <c r="Y66" s="10" t="s">
        <v>48</v>
      </c>
      <c r="Z66" s="101">
        <v>40817</v>
      </c>
      <c r="AA66" s="101">
        <v>40999</v>
      </c>
      <c r="AB66" s="10" t="s">
        <v>49</v>
      </c>
      <c r="AC66" s="102" t="s">
        <v>403</v>
      </c>
      <c r="AD66" s="102"/>
      <c r="AE66" s="102"/>
      <c r="AF66" s="10" t="s">
        <v>52</v>
      </c>
      <c r="AG66" s="10" t="s">
        <v>53</v>
      </c>
      <c r="AH66" s="10" t="s">
        <v>404</v>
      </c>
      <c r="AI66" s="10" t="s">
        <v>405</v>
      </c>
      <c r="AJ66" s="11"/>
      <c r="AK66" s="17" t="s">
        <v>255</v>
      </c>
    </row>
    <row r="67" spans="1:37" s="26" customFormat="1" ht="19.5" customHeight="1">
      <c r="A67" s="10" t="s">
        <v>33</v>
      </c>
      <c r="B67" s="10"/>
      <c r="C67" s="10"/>
      <c r="D67" s="10"/>
      <c r="E67" s="152" t="s">
        <v>651</v>
      </c>
      <c r="F67" s="10" t="s">
        <v>406</v>
      </c>
      <c r="G67" s="10" t="s">
        <v>396</v>
      </c>
      <c r="H67" s="10" t="s">
        <v>35</v>
      </c>
      <c r="I67" s="10" t="s">
        <v>36</v>
      </c>
      <c r="J67" s="32" t="s">
        <v>397</v>
      </c>
      <c r="K67" s="11" t="s">
        <v>153</v>
      </c>
      <c r="L67" s="10" t="s">
        <v>407</v>
      </c>
      <c r="M67" s="11" t="s">
        <v>408</v>
      </c>
      <c r="N67" s="10" t="s">
        <v>107</v>
      </c>
      <c r="O67" s="10" t="s">
        <v>71</v>
      </c>
      <c r="P67" s="10" t="s">
        <v>400</v>
      </c>
      <c r="Q67" s="10" t="s">
        <v>409</v>
      </c>
      <c r="R67" s="10" t="s">
        <v>410</v>
      </c>
      <c r="S67" s="13">
        <v>200000</v>
      </c>
      <c r="T67" s="13" t="s">
        <v>46</v>
      </c>
      <c r="U67" s="12" t="s">
        <v>47</v>
      </c>
      <c r="V67" s="14">
        <f>'INTERVENCIONES SOLO AOD MAP'!$W67</f>
        <v>2011</v>
      </c>
      <c r="W67" s="15">
        <v>2011</v>
      </c>
      <c r="X67" s="10"/>
      <c r="Y67" s="10" t="s">
        <v>48</v>
      </c>
      <c r="Z67" s="101">
        <v>40817</v>
      </c>
      <c r="AA67" s="101">
        <v>41365</v>
      </c>
      <c r="AB67" s="10" t="s">
        <v>49</v>
      </c>
      <c r="AC67" s="102" t="s">
        <v>403</v>
      </c>
      <c r="AD67" s="102" t="s">
        <v>411</v>
      </c>
      <c r="AE67" s="102"/>
      <c r="AF67" s="10" t="s">
        <v>52</v>
      </c>
      <c r="AG67" s="10" t="s">
        <v>53</v>
      </c>
      <c r="AH67" s="10" t="s">
        <v>404</v>
      </c>
      <c r="AI67" s="10" t="s">
        <v>405</v>
      </c>
      <c r="AJ67" s="11"/>
      <c r="AK67" s="17" t="s">
        <v>255</v>
      </c>
    </row>
    <row r="68" spans="1:37" s="26" customFormat="1" ht="19.5" customHeight="1">
      <c r="A68" s="10" t="s">
        <v>33</v>
      </c>
      <c r="B68" s="10"/>
      <c r="C68" s="10"/>
      <c r="D68" s="10"/>
      <c r="E68" s="152" t="s">
        <v>651</v>
      </c>
      <c r="F68" s="10"/>
      <c r="G68" s="10" t="s">
        <v>396</v>
      </c>
      <c r="H68" s="10" t="s">
        <v>35</v>
      </c>
      <c r="I68" s="10" t="s">
        <v>36</v>
      </c>
      <c r="J68" s="32" t="s">
        <v>397</v>
      </c>
      <c r="K68" s="11" t="s">
        <v>153</v>
      </c>
      <c r="L68" s="10" t="s">
        <v>412</v>
      </c>
      <c r="M68" s="11" t="s">
        <v>413</v>
      </c>
      <c r="N68" s="10" t="s">
        <v>107</v>
      </c>
      <c r="O68" s="10" t="s">
        <v>71</v>
      </c>
      <c r="P68" s="33" t="s">
        <v>136</v>
      </c>
      <c r="Q68" s="10" t="s">
        <v>414</v>
      </c>
      <c r="R68" s="10" t="s">
        <v>45</v>
      </c>
      <c r="S68" s="13">
        <v>70000</v>
      </c>
      <c r="T68" s="13" t="s">
        <v>46</v>
      </c>
      <c r="U68" s="12" t="s">
        <v>47</v>
      </c>
      <c r="V68" s="14">
        <f>'INTERVENCIONES SOLO AOD MAP'!$W68</f>
        <v>2011</v>
      </c>
      <c r="W68" s="15">
        <v>2011</v>
      </c>
      <c r="X68" s="10"/>
      <c r="Y68" s="10" t="s">
        <v>48</v>
      </c>
      <c r="Z68" s="101">
        <v>40817</v>
      </c>
      <c r="AA68" s="101">
        <v>41365</v>
      </c>
      <c r="AB68" s="10" t="s">
        <v>49</v>
      </c>
      <c r="AC68" s="65" t="s">
        <v>157</v>
      </c>
      <c r="AD68" s="65" t="s">
        <v>157</v>
      </c>
      <c r="AE68" s="102"/>
      <c r="AF68" s="10" t="s">
        <v>52</v>
      </c>
      <c r="AG68" s="10" t="s">
        <v>53</v>
      </c>
      <c r="AH68" s="10" t="s">
        <v>404</v>
      </c>
      <c r="AI68" s="10" t="s">
        <v>405</v>
      </c>
      <c r="AJ68" s="11"/>
      <c r="AK68" s="17" t="s">
        <v>255</v>
      </c>
    </row>
    <row r="69" spans="1:37" s="26" customFormat="1" ht="19.5" customHeight="1">
      <c r="A69" s="10" t="s">
        <v>33</v>
      </c>
      <c r="B69" s="152" t="s">
        <v>651</v>
      </c>
      <c r="C69" s="152" t="s">
        <v>651</v>
      </c>
      <c r="D69" s="10"/>
      <c r="E69" s="152" t="s">
        <v>651</v>
      </c>
      <c r="F69" s="10"/>
      <c r="G69" s="10" t="s">
        <v>396</v>
      </c>
      <c r="H69" s="10" t="s">
        <v>35</v>
      </c>
      <c r="I69" s="10" t="s">
        <v>36</v>
      </c>
      <c r="J69" s="32" t="s">
        <v>397</v>
      </c>
      <c r="K69" s="11" t="s">
        <v>153</v>
      </c>
      <c r="L69" s="10" t="s">
        <v>415</v>
      </c>
      <c r="M69" s="11" t="s">
        <v>416</v>
      </c>
      <c r="N69" s="10" t="s">
        <v>107</v>
      </c>
      <c r="O69" s="10" t="s">
        <v>71</v>
      </c>
      <c r="P69" s="10" t="s">
        <v>417</v>
      </c>
      <c r="Q69" s="10" t="s">
        <v>418</v>
      </c>
      <c r="R69" s="10" t="s">
        <v>45</v>
      </c>
      <c r="S69" s="13">
        <v>40000</v>
      </c>
      <c r="T69" s="13" t="s">
        <v>46</v>
      </c>
      <c r="U69" s="12" t="s">
        <v>47</v>
      </c>
      <c r="V69" s="14">
        <f>'INTERVENCIONES SOLO AOD MAP'!$W69</f>
        <v>2011</v>
      </c>
      <c r="W69" s="15">
        <v>2011</v>
      </c>
      <c r="X69" s="10"/>
      <c r="Y69" s="10" t="s">
        <v>48</v>
      </c>
      <c r="Z69" s="101">
        <v>40817</v>
      </c>
      <c r="AA69" s="101">
        <v>41365</v>
      </c>
      <c r="AB69" s="29" t="s">
        <v>183</v>
      </c>
      <c r="AC69" s="102" t="s">
        <v>184</v>
      </c>
      <c r="AD69" s="102"/>
      <c r="AE69" s="102"/>
      <c r="AF69" s="10" t="s">
        <v>52</v>
      </c>
      <c r="AG69" s="10" t="s">
        <v>53</v>
      </c>
      <c r="AH69" s="10" t="s">
        <v>404</v>
      </c>
      <c r="AI69" s="10" t="s">
        <v>405</v>
      </c>
      <c r="AJ69" s="11"/>
      <c r="AK69" s="17" t="s">
        <v>255</v>
      </c>
    </row>
    <row r="70" spans="1:37" s="26" customFormat="1" ht="19.5" customHeight="1">
      <c r="A70" s="10" t="s">
        <v>33</v>
      </c>
      <c r="B70" s="152" t="s">
        <v>651</v>
      </c>
      <c r="C70" s="152" t="s">
        <v>651</v>
      </c>
      <c r="D70" s="152" t="s">
        <v>651</v>
      </c>
      <c r="E70" s="152" t="s">
        <v>651</v>
      </c>
      <c r="F70" s="10"/>
      <c r="G70" s="10" t="s">
        <v>396</v>
      </c>
      <c r="H70" s="10" t="s">
        <v>35</v>
      </c>
      <c r="I70" s="10" t="s">
        <v>36</v>
      </c>
      <c r="J70" s="32" t="s">
        <v>397</v>
      </c>
      <c r="K70" s="11" t="s">
        <v>153</v>
      </c>
      <c r="L70" s="10" t="s">
        <v>419</v>
      </c>
      <c r="M70" s="11" t="s">
        <v>420</v>
      </c>
      <c r="N70" s="10" t="s">
        <v>107</v>
      </c>
      <c r="O70" s="10" t="s">
        <v>71</v>
      </c>
      <c r="P70" s="10" t="s">
        <v>417</v>
      </c>
      <c r="Q70" s="10" t="s">
        <v>421</v>
      </c>
      <c r="R70" s="10" t="s">
        <v>45</v>
      </c>
      <c r="S70" s="13">
        <v>200000</v>
      </c>
      <c r="T70" s="13" t="s">
        <v>46</v>
      </c>
      <c r="U70" s="12" t="s">
        <v>47</v>
      </c>
      <c r="V70" s="14">
        <f>'INTERVENCIONES SOLO AOD MAP'!$W70</f>
        <v>2011</v>
      </c>
      <c r="W70" s="15">
        <v>2011</v>
      </c>
      <c r="X70" s="10"/>
      <c r="Y70" s="10" t="s">
        <v>48</v>
      </c>
      <c r="Z70" s="101">
        <v>40756</v>
      </c>
      <c r="AA70" s="101">
        <v>41306</v>
      </c>
      <c r="AB70" s="29" t="s">
        <v>183</v>
      </c>
      <c r="AC70" s="102" t="s">
        <v>184</v>
      </c>
      <c r="AD70" s="102" t="s">
        <v>422</v>
      </c>
      <c r="AE70" s="102"/>
      <c r="AF70" s="10" t="s">
        <v>52</v>
      </c>
      <c r="AG70" s="10" t="s">
        <v>53</v>
      </c>
      <c r="AH70" s="10" t="s">
        <v>404</v>
      </c>
      <c r="AI70" s="10" t="s">
        <v>405</v>
      </c>
      <c r="AJ70" s="11"/>
      <c r="AK70" s="17" t="s">
        <v>255</v>
      </c>
    </row>
    <row r="71" spans="1:37" ht="19.5" customHeight="1">
      <c r="A71" s="31" t="s">
        <v>33</v>
      </c>
      <c r="B71" s="31"/>
      <c r="C71" s="31"/>
      <c r="D71" s="31"/>
      <c r="E71" s="31"/>
      <c r="F71" s="31"/>
      <c r="G71" s="31" t="s">
        <v>423</v>
      </c>
      <c r="H71" s="10" t="s">
        <v>35</v>
      </c>
      <c r="I71" s="10" t="s">
        <v>36</v>
      </c>
      <c r="J71" s="11" t="s">
        <v>37</v>
      </c>
      <c r="K71" s="32" t="s">
        <v>424</v>
      </c>
      <c r="L71" s="106"/>
      <c r="M71" s="11" t="s">
        <v>425</v>
      </c>
      <c r="N71" s="11" t="s">
        <v>426</v>
      </c>
      <c r="O71" s="10" t="s">
        <v>71</v>
      </c>
      <c r="P71" s="31" t="s">
        <v>72</v>
      </c>
      <c r="Q71" s="11" t="s">
        <v>427</v>
      </c>
      <c r="R71" s="12" t="s">
        <v>45</v>
      </c>
      <c r="S71" s="13">
        <v>1709</v>
      </c>
      <c r="T71" s="13" t="s">
        <v>46</v>
      </c>
      <c r="U71" s="37" t="s">
        <v>47</v>
      </c>
      <c r="V71" s="38">
        <f>'INTERVENCIONES SOLO AOD MAP'!$W71</f>
        <v>2013</v>
      </c>
      <c r="W71" s="39">
        <v>2013</v>
      </c>
      <c r="X71" s="30"/>
      <c r="Y71" s="10" t="s">
        <v>48</v>
      </c>
      <c r="Z71" s="16">
        <v>41334</v>
      </c>
      <c r="AA71" s="16">
        <v>41639</v>
      </c>
      <c r="AB71" s="29" t="s">
        <v>147</v>
      </c>
      <c r="AC71" s="16" t="s">
        <v>148</v>
      </c>
      <c r="AD71" s="16"/>
      <c r="AE71" s="16"/>
      <c r="AF71" s="10" t="s">
        <v>52</v>
      </c>
      <c r="AG71" s="32" t="s">
        <v>53</v>
      </c>
      <c r="AH71" s="32" t="s">
        <v>428</v>
      </c>
      <c r="AI71" s="11" t="s">
        <v>429</v>
      </c>
      <c r="AJ71" s="32"/>
      <c r="AK71" s="17" t="s">
        <v>430</v>
      </c>
    </row>
    <row r="72" spans="1:37" ht="19.5" customHeight="1">
      <c r="A72" s="31" t="s">
        <v>33</v>
      </c>
      <c r="B72" s="31"/>
      <c r="C72" s="31"/>
      <c r="D72" s="31"/>
      <c r="E72" s="31"/>
      <c r="F72" s="31"/>
      <c r="G72" s="31" t="s">
        <v>423</v>
      </c>
      <c r="H72" s="10" t="s">
        <v>35</v>
      </c>
      <c r="I72" s="10" t="s">
        <v>36</v>
      </c>
      <c r="J72" s="107" t="s">
        <v>431</v>
      </c>
      <c r="K72" s="108" t="s">
        <v>432</v>
      </c>
      <c r="L72" s="11" t="s">
        <v>433</v>
      </c>
      <c r="M72" s="11" t="s">
        <v>434</v>
      </c>
      <c r="N72" s="10" t="s">
        <v>107</v>
      </c>
      <c r="O72" s="10" t="s">
        <v>71</v>
      </c>
      <c r="P72" s="11" t="s">
        <v>361</v>
      </c>
      <c r="Q72" s="11" t="s">
        <v>435</v>
      </c>
      <c r="R72" s="11" t="s">
        <v>436</v>
      </c>
      <c r="S72" s="53">
        <v>150000</v>
      </c>
      <c r="T72" s="36" t="s">
        <v>46</v>
      </c>
      <c r="U72" s="37" t="s">
        <v>47</v>
      </c>
      <c r="V72" s="38">
        <f>'INTERVENCIONES SOLO AOD MAP'!$W72</f>
        <v>2011</v>
      </c>
      <c r="W72" s="39">
        <v>2011</v>
      </c>
      <c r="X72" s="45"/>
      <c r="Y72" s="10" t="s">
        <v>48</v>
      </c>
      <c r="Z72" s="81">
        <v>40909</v>
      </c>
      <c r="AA72" s="81">
        <v>41274</v>
      </c>
      <c r="AB72" s="29" t="s">
        <v>147</v>
      </c>
      <c r="AC72" s="82" t="s">
        <v>148</v>
      </c>
      <c r="AD72" s="81"/>
      <c r="AE72" s="81"/>
      <c r="AF72" s="10" t="s">
        <v>52</v>
      </c>
      <c r="AG72" s="109" t="s">
        <v>53</v>
      </c>
      <c r="AH72" s="110" t="s">
        <v>437</v>
      </c>
      <c r="AI72" s="111" t="s">
        <v>200</v>
      </c>
      <c r="AJ72" s="11"/>
      <c r="AK72" s="50" t="s">
        <v>438</v>
      </c>
    </row>
    <row r="73" spans="1:37" ht="19.5" customHeight="1">
      <c r="A73" s="31" t="s">
        <v>33</v>
      </c>
      <c r="B73" s="31"/>
      <c r="C73" s="31"/>
      <c r="D73" s="31"/>
      <c r="E73" s="31"/>
      <c r="F73" s="31"/>
      <c r="G73" s="31" t="s">
        <v>423</v>
      </c>
      <c r="H73" s="31" t="s">
        <v>439</v>
      </c>
      <c r="I73" s="31" t="s">
        <v>84</v>
      </c>
      <c r="J73" s="107" t="s">
        <v>440</v>
      </c>
      <c r="K73" s="108" t="s">
        <v>432</v>
      </c>
      <c r="L73" s="11" t="s">
        <v>441</v>
      </c>
      <c r="M73" s="11" t="s">
        <v>442</v>
      </c>
      <c r="N73" s="10" t="s">
        <v>41</v>
      </c>
      <c r="O73" s="10" t="s">
        <v>71</v>
      </c>
      <c r="P73" s="11" t="s">
        <v>361</v>
      </c>
      <c r="Q73" s="11" t="s">
        <v>443</v>
      </c>
      <c r="R73" s="11" t="s">
        <v>444</v>
      </c>
      <c r="S73" s="53">
        <v>10000</v>
      </c>
      <c r="T73" s="36" t="s">
        <v>46</v>
      </c>
      <c r="U73" s="37" t="s">
        <v>47</v>
      </c>
      <c r="V73" s="38">
        <f>'INTERVENCIONES SOLO AOD MAP'!$W73</f>
        <v>2012</v>
      </c>
      <c r="W73" s="39">
        <v>2012</v>
      </c>
      <c r="X73" s="45"/>
      <c r="Y73" s="10" t="s">
        <v>48</v>
      </c>
      <c r="Z73" s="81">
        <v>40559</v>
      </c>
      <c r="AA73" s="81">
        <v>40924</v>
      </c>
      <c r="AB73" s="29" t="s">
        <v>147</v>
      </c>
      <c r="AC73" s="82" t="s">
        <v>148</v>
      </c>
      <c r="AD73" s="81"/>
      <c r="AE73" s="81"/>
      <c r="AF73" s="10" t="s">
        <v>52</v>
      </c>
      <c r="AG73" s="109" t="s">
        <v>53</v>
      </c>
      <c r="AH73" s="110" t="s">
        <v>437</v>
      </c>
      <c r="AI73" s="111" t="s">
        <v>75</v>
      </c>
      <c r="AJ73" s="11" t="s">
        <v>445</v>
      </c>
      <c r="AK73" s="66"/>
    </row>
    <row r="74" spans="1:37" ht="19.5" customHeight="1">
      <c r="A74" s="31" t="s">
        <v>33</v>
      </c>
      <c r="B74" s="31"/>
      <c r="C74" s="31"/>
      <c r="D74" s="31"/>
      <c r="E74" s="31"/>
      <c r="F74" s="31"/>
      <c r="G74" s="31" t="s">
        <v>423</v>
      </c>
      <c r="H74" s="10" t="s">
        <v>35</v>
      </c>
      <c r="I74" s="10" t="s">
        <v>36</v>
      </c>
      <c r="J74" s="107" t="s">
        <v>431</v>
      </c>
      <c r="K74" s="108" t="s">
        <v>432</v>
      </c>
      <c r="L74" s="11" t="s">
        <v>446</v>
      </c>
      <c r="M74" s="11" t="s">
        <v>447</v>
      </c>
      <c r="N74" s="11" t="s">
        <v>426</v>
      </c>
      <c r="O74" s="10" t="s">
        <v>71</v>
      </c>
      <c r="P74" s="11" t="s">
        <v>361</v>
      </c>
      <c r="Q74" s="11" t="s">
        <v>448</v>
      </c>
      <c r="R74" s="11" t="s">
        <v>449</v>
      </c>
      <c r="S74" s="53">
        <v>95639.52</v>
      </c>
      <c r="T74" s="36" t="s">
        <v>81</v>
      </c>
      <c r="U74" s="37" t="s">
        <v>47</v>
      </c>
      <c r="V74" s="38">
        <f>'INTERVENCIONES SOLO AOD MAP'!$W74</f>
        <v>2011</v>
      </c>
      <c r="W74" s="39">
        <v>2011</v>
      </c>
      <c r="X74" s="45"/>
      <c r="Y74" s="10" t="s">
        <v>48</v>
      </c>
      <c r="Z74" s="81">
        <v>40909</v>
      </c>
      <c r="AA74" s="81">
        <v>41274</v>
      </c>
      <c r="AB74" s="29" t="s">
        <v>147</v>
      </c>
      <c r="AC74" s="82" t="s">
        <v>148</v>
      </c>
      <c r="AD74" s="81"/>
      <c r="AE74" s="81"/>
      <c r="AF74" s="10" t="s">
        <v>52</v>
      </c>
      <c r="AG74" s="109" t="s">
        <v>53</v>
      </c>
      <c r="AH74" s="110" t="s">
        <v>437</v>
      </c>
      <c r="AI74" s="111" t="s">
        <v>450</v>
      </c>
      <c r="AJ74" s="11"/>
      <c r="AK74" s="50" t="s">
        <v>438</v>
      </c>
    </row>
    <row r="75" spans="1:37" ht="19.5" customHeight="1">
      <c r="A75" s="31" t="s">
        <v>33</v>
      </c>
      <c r="B75" s="31"/>
      <c r="C75" s="31"/>
      <c r="D75" s="31"/>
      <c r="E75" s="31"/>
      <c r="F75" s="31"/>
      <c r="G75" s="31" t="s">
        <v>423</v>
      </c>
      <c r="H75" s="10" t="s">
        <v>35</v>
      </c>
      <c r="I75" s="10" t="s">
        <v>36</v>
      </c>
      <c r="J75" s="107" t="s">
        <v>431</v>
      </c>
      <c r="K75" s="108" t="s">
        <v>432</v>
      </c>
      <c r="L75" s="11" t="s">
        <v>451</v>
      </c>
      <c r="M75" s="11" t="s">
        <v>452</v>
      </c>
      <c r="N75" s="11" t="s">
        <v>426</v>
      </c>
      <c r="O75" s="10" t="s">
        <v>71</v>
      </c>
      <c r="P75" s="11" t="s">
        <v>361</v>
      </c>
      <c r="Q75" s="11" t="s">
        <v>453</v>
      </c>
      <c r="R75" s="11" t="s">
        <v>449</v>
      </c>
      <c r="S75" s="53">
        <v>79060</v>
      </c>
      <c r="T75" s="13" t="s">
        <v>46</v>
      </c>
      <c r="U75" s="37" t="s">
        <v>47</v>
      </c>
      <c r="V75" s="38">
        <f>'INTERVENCIONES SOLO AOD MAP'!$W75</f>
        <v>2011</v>
      </c>
      <c r="W75" s="39">
        <v>2011</v>
      </c>
      <c r="X75" s="45"/>
      <c r="Y75" s="10" t="s">
        <v>48</v>
      </c>
      <c r="Z75" s="81">
        <v>40909</v>
      </c>
      <c r="AA75" s="81">
        <v>41274</v>
      </c>
      <c r="AB75" s="29" t="s">
        <v>147</v>
      </c>
      <c r="AC75" s="82" t="s">
        <v>148</v>
      </c>
      <c r="AD75" s="81"/>
      <c r="AE75" s="81"/>
      <c r="AF75" s="10" t="s">
        <v>52</v>
      </c>
      <c r="AG75" s="109" t="s">
        <v>53</v>
      </c>
      <c r="AH75" s="110" t="s">
        <v>437</v>
      </c>
      <c r="AI75" s="111" t="s">
        <v>450</v>
      </c>
      <c r="AJ75" s="11"/>
      <c r="AK75" s="50" t="s">
        <v>438</v>
      </c>
    </row>
    <row r="76" spans="1:37" ht="19.5" customHeight="1">
      <c r="A76" s="31" t="s">
        <v>33</v>
      </c>
      <c r="B76" s="31"/>
      <c r="C76" s="152" t="s">
        <v>651</v>
      </c>
      <c r="D76" s="31"/>
      <c r="E76" s="152" t="s">
        <v>651</v>
      </c>
      <c r="F76" s="31"/>
      <c r="G76" s="31" t="s">
        <v>423</v>
      </c>
      <c r="H76" s="10" t="s">
        <v>35</v>
      </c>
      <c r="I76" s="10" t="s">
        <v>36</v>
      </c>
      <c r="J76" s="107" t="s">
        <v>431</v>
      </c>
      <c r="K76" s="108" t="s">
        <v>432</v>
      </c>
      <c r="L76" s="11" t="s">
        <v>454</v>
      </c>
      <c r="M76" s="11" t="s">
        <v>455</v>
      </c>
      <c r="N76" s="11" t="s">
        <v>426</v>
      </c>
      <c r="O76" s="10" t="s">
        <v>71</v>
      </c>
      <c r="P76" s="31" t="s">
        <v>72</v>
      </c>
      <c r="Q76" s="11" t="s">
        <v>456</v>
      </c>
      <c r="R76" s="11" t="s">
        <v>449</v>
      </c>
      <c r="S76" s="53">
        <v>23000</v>
      </c>
      <c r="T76" s="112" t="s">
        <v>46</v>
      </c>
      <c r="U76" s="37" t="s">
        <v>47</v>
      </c>
      <c r="V76" s="38">
        <f>'INTERVENCIONES SOLO AOD MAP'!$W76</f>
        <v>2011</v>
      </c>
      <c r="W76" s="39">
        <v>2011</v>
      </c>
      <c r="X76" s="113"/>
      <c r="Y76" s="10" t="s">
        <v>48</v>
      </c>
      <c r="Z76" s="81">
        <v>40909</v>
      </c>
      <c r="AA76" s="81">
        <v>41274</v>
      </c>
      <c r="AB76" s="29" t="s">
        <v>147</v>
      </c>
      <c r="AC76" s="82" t="s">
        <v>148</v>
      </c>
      <c r="AD76" s="81"/>
      <c r="AE76" s="81"/>
      <c r="AF76" s="10" t="s">
        <v>52</v>
      </c>
      <c r="AG76" s="109" t="s">
        <v>53</v>
      </c>
      <c r="AH76" s="110" t="s">
        <v>437</v>
      </c>
      <c r="AI76" s="111" t="s">
        <v>228</v>
      </c>
      <c r="AJ76" s="11"/>
      <c r="AK76" s="50" t="s">
        <v>438</v>
      </c>
    </row>
    <row r="77" spans="1:37" ht="19.5" customHeight="1">
      <c r="A77" s="31" t="s">
        <v>33</v>
      </c>
      <c r="B77" s="31"/>
      <c r="C77" s="31"/>
      <c r="D77" s="31"/>
      <c r="E77" s="31"/>
      <c r="F77" s="31"/>
      <c r="G77" s="31" t="s">
        <v>423</v>
      </c>
      <c r="H77" s="10" t="s">
        <v>35</v>
      </c>
      <c r="I77" s="10" t="s">
        <v>36</v>
      </c>
      <c r="J77" s="107" t="s">
        <v>431</v>
      </c>
      <c r="K77" s="108" t="s">
        <v>432</v>
      </c>
      <c r="L77" s="111" t="s">
        <v>457</v>
      </c>
      <c r="M77" s="111" t="s">
        <v>458</v>
      </c>
      <c r="N77" s="10" t="s">
        <v>107</v>
      </c>
      <c r="O77" s="10" t="s">
        <v>71</v>
      </c>
      <c r="P77" s="11" t="s">
        <v>361</v>
      </c>
      <c r="Q77" s="111" t="s">
        <v>459</v>
      </c>
      <c r="R77" s="111" t="s">
        <v>460</v>
      </c>
      <c r="S77" s="114">
        <v>60000</v>
      </c>
      <c r="T77" s="36" t="s">
        <v>46</v>
      </c>
      <c r="U77" s="37" t="s">
        <v>47</v>
      </c>
      <c r="V77" s="38">
        <f>'INTERVENCIONES SOLO AOD MAP'!$W77</f>
        <v>2011</v>
      </c>
      <c r="W77" s="39">
        <v>2011</v>
      </c>
      <c r="X77" s="115"/>
      <c r="Y77" s="10" t="s">
        <v>48</v>
      </c>
      <c r="Z77" s="116">
        <v>40909</v>
      </c>
      <c r="AA77" s="116">
        <v>41274</v>
      </c>
      <c r="AB77" s="10" t="s">
        <v>49</v>
      </c>
      <c r="AC77" s="117" t="s">
        <v>50</v>
      </c>
      <c r="AD77" s="116"/>
      <c r="AE77" s="116"/>
      <c r="AF77" s="10" t="s">
        <v>52</v>
      </c>
      <c r="AG77" s="109" t="s">
        <v>53</v>
      </c>
      <c r="AH77" s="110" t="s">
        <v>437</v>
      </c>
      <c r="AI77" s="111" t="s">
        <v>228</v>
      </c>
      <c r="AJ77" s="111"/>
      <c r="AK77" s="50" t="s">
        <v>438</v>
      </c>
    </row>
    <row r="78" spans="1:37" ht="19.5" customHeight="1">
      <c r="A78" s="31" t="s">
        <v>33</v>
      </c>
      <c r="B78" s="31"/>
      <c r="C78" s="31"/>
      <c r="D78" s="31"/>
      <c r="E78" s="31"/>
      <c r="F78" s="31"/>
      <c r="G78" s="31" t="s">
        <v>423</v>
      </c>
      <c r="H78" s="10" t="s">
        <v>35</v>
      </c>
      <c r="I78" s="10" t="s">
        <v>36</v>
      </c>
      <c r="J78" s="107" t="s">
        <v>431</v>
      </c>
      <c r="K78" s="108" t="s">
        <v>432</v>
      </c>
      <c r="L78" s="11">
        <v>22</v>
      </c>
      <c r="M78" s="11" t="s">
        <v>461</v>
      </c>
      <c r="N78" s="11" t="s">
        <v>426</v>
      </c>
      <c r="O78" s="10" t="s">
        <v>71</v>
      </c>
      <c r="P78" s="11" t="s">
        <v>361</v>
      </c>
      <c r="Q78" s="11" t="s">
        <v>394</v>
      </c>
      <c r="R78" s="11" t="s">
        <v>462</v>
      </c>
      <c r="S78" s="53">
        <v>41200</v>
      </c>
      <c r="T78" s="112" t="s">
        <v>46</v>
      </c>
      <c r="U78" s="37" t="s">
        <v>47</v>
      </c>
      <c r="V78" s="38">
        <f>'INTERVENCIONES SOLO AOD MAP'!$W78</f>
        <v>2011</v>
      </c>
      <c r="W78" s="39">
        <v>2011</v>
      </c>
      <c r="X78" s="45"/>
      <c r="Y78" s="10" t="s">
        <v>48</v>
      </c>
      <c r="Z78" s="81">
        <v>40909</v>
      </c>
      <c r="AA78" s="81">
        <v>41274</v>
      </c>
      <c r="AB78" s="29" t="s">
        <v>147</v>
      </c>
      <c r="AC78" s="82" t="s">
        <v>148</v>
      </c>
      <c r="AD78" s="81"/>
      <c r="AE78" s="81"/>
      <c r="AF78" s="10" t="s">
        <v>52</v>
      </c>
      <c r="AG78" s="109" t="s">
        <v>53</v>
      </c>
      <c r="AH78" s="110" t="s">
        <v>437</v>
      </c>
      <c r="AI78" s="111" t="s">
        <v>75</v>
      </c>
      <c r="AJ78" s="11"/>
      <c r="AK78" s="50" t="s">
        <v>438</v>
      </c>
    </row>
    <row r="79" spans="1:37" ht="19.5" customHeight="1">
      <c r="A79" s="31" t="s">
        <v>33</v>
      </c>
      <c r="B79" s="31"/>
      <c r="C79" s="31"/>
      <c r="D79" s="31"/>
      <c r="E79" s="31"/>
      <c r="F79" s="31"/>
      <c r="G79" s="31" t="s">
        <v>423</v>
      </c>
      <c r="H79" s="10" t="s">
        <v>35</v>
      </c>
      <c r="I79" s="10" t="s">
        <v>36</v>
      </c>
      <c r="J79" s="107" t="s">
        <v>431</v>
      </c>
      <c r="K79" s="108" t="s">
        <v>432</v>
      </c>
      <c r="L79" s="11" t="s">
        <v>463</v>
      </c>
      <c r="M79" s="11" t="s">
        <v>464</v>
      </c>
      <c r="N79" s="10" t="s">
        <v>41</v>
      </c>
      <c r="O79" s="10" t="s">
        <v>71</v>
      </c>
      <c r="P79" s="31" t="s">
        <v>72</v>
      </c>
      <c r="Q79" s="11" t="s">
        <v>465</v>
      </c>
      <c r="R79" s="11" t="s">
        <v>460</v>
      </c>
      <c r="S79" s="53">
        <v>95480.36</v>
      </c>
      <c r="T79" s="36" t="s">
        <v>46</v>
      </c>
      <c r="U79" s="37" t="s">
        <v>47</v>
      </c>
      <c r="V79" s="38">
        <f>'INTERVENCIONES SOLO AOD MAP'!$W79</f>
        <v>2011</v>
      </c>
      <c r="W79" s="39">
        <v>2011</v>
      </c>
      <c r="X79" s="45"/>
      <c r="Y79" s="10" t="s">
        <v>48</v>
      </c>
      <c r="Z79" s="81">
        <v>40909</v>
      </c>
      <c r="AA79" s="81">
        <v>41274</v>
      </c>
      <c r="AB79" s="10" t="s">
        <v>49</v>
      </c>
      <c r="AC79" s="82" t="s">
        <v>50</v>
      </c>
      <c r="AD79" s="81"/>
      <c r="AE79" s="81"/>
      <c r="AF79" s="10" t="s">
        <v>52</v>
      </c>
      <c r="AG79" s="109" t="s">
        <v>53</v>
      </c>
      <c r="AH79" s="110" t="s">
        <v>437</v>
      </c>
      <c r="AI79" s="111" t="s">
        <v>75</v>
      </c>
      <c r="AJ79" s="11"/>
      <c r="AK79" s="50" t="s">
        <v>438</v>
      </c>
    </row>
    <row r="80" spans="1:37" ht="19.5" customHeight="1">
      <c r="A80" s="31" t="s">
        <v>33</v>
      </c>
      <c r="B80" s="31"/>
      <c r="C80" s="31"/>
      <c r="D80" s="31"/>
      <c r="E80" s="31"/>
      <c r="F80" s="31"/>
      <c r="G80" s="31" t="s">
        <v>423</v>
      </c>
      <c r="H80" s="10" t="s">
        <v>35</v>
      </c>
      <c r="I80" s="10" t="s">
        <v>36</v>
      </c>
      <c r="J80" s="107" t="s">
        <v>431</v>
      </c>
      <c r="K80" s="108" t="s">
        <v>432</v>
      </c>
      <c r="L80" s="11" t="s">
        <v>466</v>
      </c>
      <c r="M80" s="11" t="s">
        <v>467</v>
      </c>
      <c r="N80" s="10" t="s">
        <v>41</v>
      </c>
      <c r="O80" s="10" t="s">
        <v>71</v>
      </c>
      <c r="P80" s="11" t="s">
        <v>361</v>
      </c>
      <c r="Q80" s="11" t="s">
        <v>468</v>
      </c>
      <c r="R80" s="11" t="s">
        <v>469</v>
      </c>
      <c r="S80" s="53">
        <v>10144</v>
      </c>
      <c r="T80" s="36" t="s">
        <v>46</v>
      </c>
      <c r="U80" s="37" t="s">
        <v>47</v>
      </c>
      <c r="V80" s="38">
        <f>'INTERVENCIONES SOLO AOD MAP'!$W80</f>
        <v>2011</v>
      </c>
      <c r="W80" s="39">
        <v>2011</v>
      </c>
      <c r="X80" s="45"/>
      <c r="Y80" s="10" t="s">
        <v>48</v>
      </c>
      <c r="Z80" s="81">
        <v>40909</v>
      </c>
      <c r="AA80" s="81">
        <v>41274</v>
      </c>
      <c r="AB80" s="29" t="s">
        <v>147</v>
      </c>
      <c r="AC80" s="82" t="s">
        <v>148</v>
      </c>
      <c r="AD80" s="81"/>
      <c r="AE80" s="81"/>
      <c r="AF80" s="10" t="s">
        <v>52</v>
      </c>
      <c r="AG80" s="109" t="s">
        <v>53</v>
      </c>
      <c r="AH80" s="110" t="s">
        <v>437</v>
      </c>
      <c r="AI80" s="111" t="s">
        <v>75</v>
      </c>
      <c r="AJ80" s="11"/>
      <c r="AK80" s="50" t="s">
        <v>438</v>
      </c>
    </row>
    <row r="81" spans="1:37" ht="19.5" customHeight="1">
      <c r="A81" s="31" t="s">
        <v>33</v>
      </c>
      <c r="B81" s="31"/>
      <c r="C81" s="31"/>
      <c r="D81" s="31"/>
      <c r="E81" s="31"/>
      <c r="F81" s="31"/>
      <c r="G81" s="31" t="s">
        <v>423</v>
      </c>
      <c r="H81" s="10" t="s">
        <v>35</v>
      </c>
      <c r="I81" s="10" t="s">
        <v>36</v>
      </c>
      <c r="J81" s="107" t="s">
        <v>431</v>
      </c>
      <c r="K81" s="108" t="s">
        <v>432</v>
      </c>
      <c r="L81" s="11" t="s">
        <v>470</v>
      </c>
      <c r="M81" s="11" t="s">
        <v>471</v>
      </c>
      <c r="N81" s="10" t="s">
        <v>107</v>
      </c>
      <c r="O81" s="10" t="s">
        <v>71</v>
      </c>
      <c r="P81" s="11" t="s">
        <v>361</v>
      </c>
      <c r="Q81" s="11" t="s">
        <v>472</v>
      </c>
      <c r="R81" s="11" t="s">
        <v>460</v>
      </c>
      <c r="S81" s="53">
        <v>19941</v>
      </c>
      <c r="T81" s="36" t="s">
        <v>46</v>
      </c>
      <c r="U81" s="37" t="s">
        <v>47</v>
      </c>
      <c r="V81" s="38">
        <f>'INTERVENCIONES SOLO AOD MAP'!$W81</f>
        <v>2011</v>
      </c>
      <c r="W81" s="39">
        <v>2011</v>
      </c>
      <c r="X81" s="45"/>
      <c r="Y81" s="10" t="s">
        <v>48</v>
      </c>
      <c r="Z81" s="81">
        <v>40909</v>
      </c>
      <c r="AA81" s="81">
        <v>41274</v>
      </c>
      <c r="AB81" s="29" t="s">
        <v>147</v>
      </c>
      <c r="AC81" s="82" t="s">
        <v>148</v>
      </c>
      <c r="AD81" s="81"/>
      <c r="AE81" s="81"/>
      <c r="AF81" s="10" t="s">
        <v>52</v>
      </c>
      <c r="AG81" s="109" t="s">
        <v>53</v>
      </c>
      <c r="AH81" s="110" t="s">
        <v>437</v>
      </c>
      <c r="AI81" s="111" t="s">
        <v>346</v>
      </c>
      <c r="AJ81" s="11" t="s">
        <v>445</v>
      </c>
      <c r="AK81" s="50" t="s">
        <v>438</v>
      </c>
    </row>
    <row r="82" spans="1:37" ht="19.5" customHeight="1">
      <c r="A82" s="31" t="s">
        <v>33</v>
      </c>
      <c r="B82" s="31"/>
      <c r="C82" s="31"/>
      <c r="D82" s="31"/>
      <c r="E82" s="31"/>
      <c r="F82" s="31"/>
      <c r="G82" s="31" t="s">
        <v>423</v>
      </c>
      <c r="H82" s="10" t="s">
        <v>35</v>
      </c>
      <c r="I82" s="10" t="s">
        <v>36</v>
      </c>
      <c r="J82" s="107" t="s">
        <v>431</v>
      </c>
      <c r="K82" s="108" t="s">
        <v>432</v>
      </c>
      <c r="L82" s="11" t="s">
        <v>473</v>
      </c>
      <c r="M82" s="11" t="s">
        <v>474</v>
      </c>
      <c r="N82" s="11" t="s">
        <v>426</v>
      </c>
      <c r="O82" s="10" t="s">
        <v>71</v>
      </c>
      <c r="P82" s="11" t="s">
        <v>361</v>
      </c>
      <c r="Q82" s="11" t="s">
        <v>475</v>
      </c>
      <c r="R82" s="11" t="s">
        <v>449</v>
      </c>
      <c r="S82" s="53">
        <v>16630</v>
      </c>
      <c r="T82" s="112" t="s">
        <v>46</v>
      </c>
      <c r="U82" s="37" t="s">
        <v>47</v>
      </c>
      <c r="V82" s="38">
        <f>'INTERVENCIONES SOLO AOD MAP'!$W82</f>
        <v>2011</v>
      </c>
      <c r="W82" s="39">
        <v>2011</v>
      </c>
      <c r="X82" s="45"/>
      <c r="Y82" s="10" t="s">
        <v>48</v>
      </c>
      <c r="Z82" s="81">
        <v>40909</v>
      </c>
      <c r="AA82" s="81">
        <v>41274</v>
      </c>
      <c r="AB82" s="10" t="s">
        <v>49</v>
      </c>
      <c r="AC82" s="65" t="s">
        <v>157</v>
      </c>
      <c r="AD82" s="65" t="s">
        <v>157</v>
      </c>
      <c r="AE82" s="81"/>
      <c r="AF82" s="10" t="s">
        <v>52</v>
      </c>
      <c r="AG82" s="32" t="s">
        <v>53</v>
      </c>
      <c r="AH82" s="110" t="s">
        <v>437</v>
      </c>
      <c r="AI82" s="111" t="s">
        <v>450</v>
      </c>
      <c r="AJ82" s="11"/>
      <c r="AK82" s="50" t="s">
        <v>438</v>
      </c>
    </row>
    <row r="83" spans="1:37" ht="19.5" customHeight="1">
      <c r="A83" s="31" t="s">
        <v>33</v>
      </c>
      <c r="B83" s="31"/>
      <c r="C83" s="31"/>
      <c r="D83" s="31"/>
      <c r="E83" s="31"/>
      <c r="F83" s="31"/>
      <c r="G83" s="31" t="s">
        <v>423</v>
      </c>
      <c r="H83" s="10" t="s">
        <v>83</v>
      </c>
      <c r="I83" s="10" t="s">
        <v>84</v>
      </c>
      <c r="J83" s="32" t="s">
        <v>476</v>
      </c>
      <c r="K83" s="32" t="s">
        <v>424</v>
      </c>
      <c r="L83" s="118"/>
      <c r="M83" s="105" t="s">
        <v>477</v>
      </c>
      <c r="N83" s="11" t="s">
        <v>426</v>
      </c>
      <c r="O83" s="10" t="s">
        <v>71</v>
      </c>
      <c r="P83" s="31" t="s">
        <v>72</v>
      </c>
      <c r="Q83" s="11" t="s">
        <v>427</v>
      </c>
      <c r="R83" s="12" t="s">
        <v>45</v>
      </c>
      <c r="S83" s="119">
        <v>41664</v>
      </c>
      <c r="T83" s="112" t="s">
        <v>46</v>
      </c>
      <c r="U83" s="37" t="s">
        <v>47</v>
      </c>
      <c r="V83" s="38">
        <f>'INTERVENCIONES SOLO AOD MAP'!$W83</f>
        <v>2011</v>
      </c>
      <c r="W83" s="39">
        <v>2011</v>
      </c>
      <c r="X83" s="120"/>
      <c r="Y83" s="10" t="s">
        <v>48</v>
      </c>
      <c r="Z83" s="98">
        <v>40544</v>
      </c>
      <c r="AA83" s="98">
        <v>40909</v>
      </c>
      <c r="AB83" s="29" t="s">
        <v>147</v>
      </c>
      <c r="AC83" s="99" t="s">
        <v>148</v>
      </c>
      <c r="AD83" s="98"/>
      <c r="AE83" s="98"/>
      <c r="AF83" s="10" t="s">
        <v>52</v>
      </c>
      <c r="AG83" s="32" t="s">
        <v>53</v>
      </c>
      <c r="AH83" s="121" t="s">
        <v>437</v>
      </c>
      <c r="AI83" s="32" t="s">
        <v>54</v>
      </c>
      <c r="AJ83" s="32"/>
      <c r="AK83" s="66"/>
    </row>
    <row r="84" spans="1:37" ht="19.5" customHeight="1">
      <c r="A84" s="31" t="s">
        <v>33</v>
      </c>
      <c r="B84" s="31"/>
      <c r="C84" s="31"/>
      <c r="D84" s="31"/>
      <c r="E84" s="31"/>
      <c r="F84" s="31"/>
      <c r="G84" s="31" t="s">
        <v>423</v>
      </c>
      <c r="H84" s="31" t="s">
        <v>439</v>
      </c>
      <c r="I84" s="31" t="s">
        <v>84</v>
      </c>
      <c r="J84" s="122" t="s">
        <v>478</v>
      </c>
      <c r="K84" s="32" t="s">
        <v>424</v>
      </c>
      <c r="L84" s="121"/>
      <c r="M84" s="122" t="s">
        <v>479</v>
      </c>
      <c r="N84" s="11" t="s">
        <v>426</v>
      </c>
      <c r="O84" s="10" t="s">
        <v>71</v>
      </c>
      <c r="P84" s="31" t="s">
        <v>72</v>
      </c>
      <c r="Q84" s="11" t="s">
        <v>427</v>
      </c>
      <c r="R84" s="12" t="s">
        <v>45</v>
      </c>
      <c r="S84" s="123">
        <v>53560</v>
      </c>
      <c r="T84" s="112" t="s">
        <v>46</v>
      </c>
      <c r="U84" s="37" t="s">
        <v>47</v>
      </c>
      <c r="V84" s="38">
        <f>'INTERVENCIONES SOLO AOD MAP'!$W84</f>
        <v>2011</v>
      </c>
      <c r="W84" s="39">
        <v>2011</v>
      </c>
      <c r="X84" s="124"/>
      <c r="Y84" s="10" t="s">
        <v>48</v>
      </c>
      <c r="Z84" s="95">
        <v>40544</v>
      </c>
      <c r="AA84" s="95">
        <v>40909</v>
      </c>
      <c r="AB84" s="29" t="s">
        <v>147</v>
      </c>
      <c r="AC84" s="99" t="s">
        <v>148</v>
      </c>
      <c r="AD84" s="98"/>
      <c r="AE84" s="98"/>
      <c r="AF84" s="10" t="s">
        <v>52</v>
      </c>
      <c r="AG84" s="32" t="s">
        <v>53</v>
      </c>
      <c r="AH84" s="121" t="s">
        <v>437</v>
      </c>
      <c r="AI84" s="32" t="s">
        <v>54</v>
      </c>
      <c r="AJ84" s="32"/>
      <c r="AK84" s="66"/>
    </row>
    <row r="85" spans="1:37" ht="19.5" customHeight="1">
      <c r="A85" s="31" t="s">
        <v>33</v>
      </c>
      <c r="B85" s="31"/>
      <c r="C85" s="31"/>
      <c r="D85" s="31"/>
      <c r="E85" s="31"/>
      <c r="F85" s="31"/>
      <c r="G85" s="31" t="s">
        <v>423</v>
      </c>
      <c r="H85" s="31" t="s">
        <v>439</v>
      </c>
      <c r="I85" s="31" t="s">
        <v>84</v>
      </c>
      <c r="J85" s="122" t="s">
        <v>478</v>
      </c>
      <c r="K85" s="32" t="s">
        <v>424</v>
      </c>
      <c r="L85" s="121"/>
      <c r="M85" s="122" t="s">
        <v>479</v>
      </c>
      <c r="N85" s="11" t="s">
        <v>426</v>
      </c>
      <c r="O85" s="10" t="s">
        <v>71</v>
      </c>
      <c r="P85" s="31" t="s">
        <v>72</v>
      </c>
      <c r="Q85" s="11" t="s">
        <v>427</v>
      </c>
      <c r="R85" s="12" t="s">
        <v>45</v>
      </c>
      <c r="S85" s="123">
        <v>45367</v>
      </c>
      <c r="T85" s="112" t="s">
        <v>46</v>
      </c>
      <c r="U85" s="37" t="s">
        <v>47</v>
      </c>
      <c r="V85" s="38">
        <f>'INTERVENCIONES SOLO AOD MAP'!$W85</f>
        <v>2011</v>
      </c>
      <c r="W85" s="39">
        <v>2011</v>
      </c>
      <c r="X85" s="124"/>
      <c r="Y85" s="10" t="s">
        <v>48</v>
      </c>
      <c r="Z85" s="95">
        <v>40544</v>
      </c>
      <c r="AA85" s="95">
        <v>40909</v>
      </c>
      <c r="AB85" s="29" t="s">
        <v>147</v>
      </c>
      <c r="AC85" s="99" t="s">
        <v>148</v>
      </c>
      <c r="AD85" s="98"/>
      <c r="AE85" s="98"/>
      <c r="AF85" s="10" t="s">
        <v>52</v>
      </c>
      <c r="AG85" s="32" t="s">
        <v>53</v>
      </c>
      <c r="AH85" s="121" t="s">
        <v>437</v>
      </c>
      <c r="AI85" s="32" t="s">
        <v>54</v>
      </c>
      <c r="AJ85" s="32"/>
      <c r="AK85" s="66"/>
    </row>
    <row r="86" spans="1:37" ht="19.5" customHeight="1">
      <c r="A86" s="31" t="s">
        <v>33</v>
      </c>
      <c r="B86" s="31"/>
      <c r="C86" s="31"/>
      <c r="D86" s="31"/>
      <c r="E86" s="31"/>
      <c r="F86" s="31"/>
      <c r="G86" s="31" t="s">
        <v>423</v>
      </c>
      <c r="H86" s="31" t="s">
        <v>439</v>
      </c>
      <c r="I86" s="31" t="s">
        <v>84</v>
      </c>
      <c r="J86" s="122" t="s">
        <v>478</v>
      </c>
      <c r="K86" s="32" t="s">
        <v>424</v>
      </c>
      <c r="L86" s="121"/>
      <c r="M86" s="122" t="s">
        <v>479</v>
      </c>
      <c r="N86" s="11" t="s">
        <v>426</v>
      </c>
      <c r="O86" s="10" t="s">
        <v>71</v>
      </c>
      <c r="P86" s="31" t="s">
        <v>72</v>
      </c>
      <c r="Q86" s="11" t="s">
        <v>427</v>
      </c>
      <c r="R86" s="12" t="s">
        <v>45</v>
      </c>
      <c r="S86" s="123">
        <v>38400</v>
      </c>
      <c r="T86" s="112" t="s">
        <v>46</v>
      </c>
      <c r="U86" s="37" t="s">
        <v>47</v>
      </c>
      <c r="V86" s="38">
        <f>'INTERVENCIONES SOLO AOD MAP'!$W86</f>
        <v>2011</v>
      </c>
      <c r="W86" s="39">
        <v>2011</v>
      </c>
      <c r="X86" s="124"/>
      <c r="Y86" s="10" t="s">
        <v>48</v>
      </c>
      <c r="Z86" s="95">
        <v>40544</v>
      </c>
      <c r="AA86" s="95">
        <v>40909</v>
      </c>
      <c r="AB86" s="29" t="s">
        <v>147</v>
      </c>
      <c r="AC86" s="99" t="s">
        <v>148</v>
      </c>
      <c r="AD86" s="98"/>
      <c r="AE86" s="98"/>
      <c r="AF86" s="10" t="s">
        <v>52</v>
      </c>
      <c r="AG86" s="32" t="s">
        <v>53</v>
      </c>
      <c r="AH86" s="121" t="s">
        <v>437</v>
      </c>
      <c r="AI86" s="32" t="s">
        <v>54</v>
      </c>
      <c r="AJ86" s="32"/>
      <c r="AK86" s="66"/>
    </row>
    <row r="87" spans="1:37" ht="19.5" customHeight="1">
      <c r="A87" s="31" t="s">
        <v>33</v>
      </c>
      <c r="B87" s="31"/>
      <c r="C87" s="31"/>
      <c r="D87" s="31"/>
      <c r="E87" s="31"/>
      <c r="F87" s="31"/>
      <c r="G87" s="31" t="s">
        <v>423</v>
      </c>
      <c r="H87" s="31" t="s">
        <v>439</v>
      </c>
      <c r="I87" s="31" t="s">
        <v>84</v>
      </c>
      <c r="J87" s="122" t="s">
        <v>478</v>
      </c>
      <c r="K87" s="32" t="s">
        <v>424</v>
      </c>
      <c r="L87" s="121"/>
      <c r="M87" s="105" t="s">
        <v>479</v>
      </c>
      <c r="N87" s="11" t="s">
        <v>426</v>
      </c>
      <c r="O87" s="10" t="s">
        <v>71</v>
      </c>
      <c r="P87" s="31" t="s">
        <v>72</v>
      </c>
      <c r="Q87" s="11" t="s">
        <v>427</v>
      </c>
      <c r="R87" s="12" t="s">
        <v>45</v>
      </c>
      <c r="S87" s="119">
        <v>32400</v>
      </c>
      <c r="T87" s="112" t="s">
        <v>46</v>
      </c>
      <c r="U87" s="37" t="s">
        <v>47</v>
      </c>
      <c r="V87" s="38">
        <f>'INTERVENCIONES SOLO AOD MAP'!$W87</f>
        <v>2011</v>
      </c>
      <c r="W87" s="39">
        <v>2011</v>
      </c>
      <c r="X87" s="120"/>
      <c r="Y87" s="10" t="s">
        <v>48</v>
      </c>
      <c r="Z87" s="98">
        <v>40544</v>
      </c>
      <c r="AA87" s="98">
        <v>40909</v>
      </c>
      <c r="AB87" s="29" t="s">
        <v>147</v>
      </c>
      <c r="AC87" s="99" t="s">
        <v>148</v>
      </c>
      <c r="AD87" s="98"/>
      <c r="AE87" s="98"/>
      <c r="AF87" s="10" t="s">
        <v>52</v>
      </c>
      <c r="AG87" s="32" t="s">
        <v>53</v>
      </c>
      <c r="AH87" s="121" t="s">
        <v>437</v>
      </c>
      <c r="AI87" s="32" t="s">
        <v>54</v>
      </c>
      <c r="AJ87" s="32"/>
      <c r="AK87" s="66"/>
    </row>
    <row r="88" spans="1:37" ht="19.5" customHeight="1">
      <c r="A88" s="31" t="s">
        <v>33</v>
      </c>
      <c r="B88" s="31"/>
      <c r="C88" s="31"/>
      <c r="D88" s="31"/>
      <c r="E88" s="31"/>
      <c r="F88" s="31"/>
      <c r="G88" s="31" t="s">
        <v>423</v>
      </c>
      <c r="H88" s="31" t="s">
        <v>439</v>
      </c>
      <c r="I88" s="31" t="s">
        <v>84</v>
      </c>
      <c r="J88" s="122" t="s">
        <v>478</v>
      </c>
      <c r="K88" s="32" t="s">
        <v>424</v>
      </c>
      <c r="L88" s="121"/>
      <c r="M88" s="105" t="s">
        <v>479</v>
      </c>
      <c r="N88" s="11" t="s">
        <v>426</v>
      </c>
      <c r="O88" s="10" t="s">
        <v>71</v>
      </c>
      <c r="P88" s="31" t="s">
        <v>72</v>
      </c>
      <c r="Q88" s="11" t="s">
        <v>427</v>
      </c>
      <c r="R88" s="12" t="s">
        <v>45</v>
      </c>
      <c r="S88" s="119">
        <v>27260</v>
      </c>
      <c r="T88" s="112" t="s">
        <v>46</v>
      </c>
      <c r="U88" s="37" t="s">
        <v>47</v>
      </c>
      <c r="V88" s="38">
        <f>'INTERVENCIONES SOLO AOD MAP'!$W88</f>
        <v>2011</v>
      </c>
      <c r="W88" s="39">
        <v>2011</v>
      </c>
      <c r="X88" s="120"/>
      <c r="Y88" s="10" t="s">
        <v>48</v>
      </c>
      <c r="Z88" s="98">
        <v>40544</v>
      </c>
      <c r="AA88" s="98">
        <v>40909</v>
      </c>
      <c r="AB88" s="29" t="s">
        <v>147</v>
      </c>
      <c r="AC88" s="99" t="s">
        <v>148</v>
      </c>
      <c r="AD88" s="98"/>
      <c r="AE88" s="98"/>
      <c r="AF88" s="10" t="s">
        <v>52</v>
      </c>
      <c r="AG88" s="32" t="s">
        <v>53</v>
      </c>
      <c r="AH88" s="121" t="s">
        <v>437</v>
      </c>
      <c r="AI88" s="32" t="s">
        <v>54</v>
      </c>
      <c r="AJ88" s="32"/>
      <c r="AK88" s="66"/>
    </row>
    <row r="89" spans="1:37" ht="19.5" customHeight="1">
      <c r="A89" s="31" t="s">
        <v>33</v>
      </c>
      <c r="B89" s="31"/>
      <c r="C89" s="31"/>
      <c r="D89" s="31"/>
      <c r="E89" s="31"/>
      <c r="F89" s="31"/>
      <c r="G89" s="31" t="s">
        <v>423</v>
      </c>
      <c r="H89" s="31" t="s">
        <v>439</v>
      </c>
      <c r="I89" s="31" t="s">
        <v>84</v>
      </c>
      <c r="J89" s="122" t="s">
        <v>478</v>
      </c>
      <c r="K89" s="32" t="s">
        <v>424</v>
      </c>
      <c r="L89" s="121"/>
      <c r="M89" s="122" t="s">
        <v>479</v>
      </c>
      <c r="N89" s="11" t="s">
        <v>426</v>
      </c>
      <c r="O89" s="10" t="s">
        <v>71</v>
      </c>
      <c r="P89" s="31" t="s">
        <v>72</v>
      </c>
      <c r="Q89" s="11" t="s">
        <v>427</v>
      </c>
      <c r="R89" s="12" t="s">
        <v>45</v>
      </c>
      <c r="S89" s="123">
        <v>22800</v>
      </c>
      <c r="T89" s="112" t="s">
        <v>46</v>
      </c>
      <c r="U89" s="37" t="s">
        <v>47</v>
      </c>
      <c r="V89" s="38">
        <f>'INTERVENCIONES SOLO AOD MAP'!$W89</f>
        <v>2011</v>
      </c>
      <c r="W89" s="39">
        <v>2011</v>
      </c>
      <c r="X89" s="124"/>
      <c r="Y89" s="10" t="s">
        <v>48</v>
      </c>
      <c r="Z89" s="95">
        <v>40544</v>
      </c>
      <c r="AA89" s="95">
        <v>40909</v>
      </c>
      <c r="AB89" s="29" t="s">
        <v>147</v>
      </c>
      <c r="AC89" s="99" t="s">
        <v>148</v>
      </c>
      <c r="AD89" s="98"/>
      <c r="AE89" s="98"/>
      <c r="AF89" s="10" t="s">
        <v>52</v>
      </c>
      <c r="AG89" s="32" t="s">
        <v>53</v>
      </c>
      <c r="AH89" s="121" t="s">
        <v>437</v>
      </c>
      <c r="AI89" s="32" t="s">
        <v>54</v>
      </c>
      <c r="AJ89" s="32"/>
      <c r="AK89" s="66"/>
    </row>
    <row r="90" spans="1:37" ht="19.5" customHeight="1">
      <c r="A90" s="31" t="s">
        <v>33</v>
      </c>
      <c r="B90" s="31"/>
      <c r="C90" s="31"/>
      <c r="D90" s="31"/>
      <c r="E90" s="31"/>
      <c r="F90" s="31"/>
      <c r="G90" s="31" t="s">
        <v>423</v>
      </c>
      <c r="H90" s="31" t="s">
        <v>439</v>
      </c>
      <c r="I90" s="31" t="s">
        <v>84</v>
      </c>
      <c r="J90" s="122" t="s">
        <v>478</v>
      </c>
      <c r="K90" s="32" t="s">
        <v>424</v>
      </c>
      <c r="L90" s="121"/>
      <c r="M90" s="122" t="s">
        <v>479</v>
      </c>
      <c r="N90" s="11" t="s">
        <v>426</v>
      </c>
      <c r="O90" s="10" t="s">
        <v>71</v>
      </c>
      <c r="P90" s="31" t="s">
        <v>72</v>
      </c>
      <c r="Q90" s="11" t="s">
        <v>427</v>
      </c>
      <c r="R90" s="12" t="s">
        <v>45</v>
      </c>
      <c r="S90" s="123">
        <v>22366</v>
      </c>
      <c r="T90" s="112" t="s">
        <v>46</v>
      </c>
      <c r="U90" s="37" t="s">
        <v>47</v>
      </c>
      <c r="V90" s="38">
        <f>'INTERVENCIONES SOLO AOD MAP'!$W90</f>
        <v>2011</v>
      </c>
      <c r="W90" s="39">
        <v>2011</v>
      </c>
      <c r="X90" s="124"/>
      <c r="Y90" s="10" t="s">
        <v>48</v>
      </c>
      <c r="Z90" s="95">
        <v>40544</v>
      </c>
      <c r="AA90" s="95">
        <v>40909</v>
      </c>
      <c r="AB90" s="29" t="s">
        <v>147</v>
      </c>
      <c r="AC90" s="99" t="s">
        <v>148</v>
      </c>
      <c r="AD90" s="98"/>
      <c r="AE90" s="98"/>
      <c r="AF90" s="10" t="s">
        <v>52</v>
      </c>
      <c r="AG90" s="32" t="s">
        <v>53</v>
      </c>
      <c r="AH90" s="121" t="s">
        <v>437</v>
      </c>
      <c r="AI90" s="32" t="s">
        <v>54</v>
      </c>
      <c r="AJ90" s="32"/>
      <c r="AK90" s="66"/>
    </row>
    <row r="91" spans="1:37" ht="19.5" customHeight="1">
      <c r="A91" s="31" t="s">
        <v>33</v>
      </c>
      <c r="B91" s="31"/>
      <c r="C91" s="31"/>
      <c r="D91" s="31"/>
      <c r="E91" s="31"/>
      <c r="F91" s="31"/>
      <c r="G91" s="31" t="s">
        <v>423</v>
      </c>
      <c r="H91" s="31" t="s">
        <v>439</v>
      </c>
      <c r="I91" s="31" t="s">
        <v>84</v>
      </c>
      <c r="J91" s="122" t="s">
        <v>478</v>
      </c>
      <c r="K91" s="32" t="s">
        <v>424</v>
      </c>
      <c r="L91" s="121"/>
      <c r="M91" s="105" t="s">
        <v>479</v>
      </c>
      <c r="N91" s="11" t="s">
        <v>426</v>
      </c>
      <c r="O91" s="10" t="s">
        <v>71</v>
      </c>
      <c r="P91" s="31" t="s">
        <v>72</v>
      </c>
      <c r="Q91" s="11" t="s">
        <v>427</v>
      </c>
      <c r="R91" s="12" t="s">
        <v>45</v>
      </c>
      <c r="S91" s="119">
        <v>19800</v>
      </c>
      <c r="T91" s="112" t="s">
        <v>46</v>
      </c>
      <c r="U91" s="37" t="s">
        <v>47</v>
      </c>
      <c r="V91" s="38">
        <f>'INTERVENCIONES SOLO AOD MAP'!$W91</f>
        <v>2011</v>
      </c>
      <c r="W91" s="39">
        <v>2011</v>
      </c>
      <c r="X91" s="120"/>
      <c r="Y91" s="10" t="s">
        <v>48</v>
      </c>
      <c r="Z91" s="98">
        <v>40544</v>
      </c>
      <c r="AA91" s="98">
        <v>40909</v>
      </c>
      <c r="AB91" s="29" t="s">
        <v>147</v>
      </c>
      <c r="AC91" s="99" t="s">
        <v>148</v>
      </c>
      <c r="AD91" s="98"/>
      <c r="AE91" s="98"/>
      <c r="AF91" s="10" t="s">
        <v>52</v>
      </c>
      <c r="AG91" s="32" t="s">
        <v>53</v>
      </c>
      <c r="AH91" s="121" t="s">
        <v>437</v>
      </c>
      <c r="AI91" s="32" t="s">
        <v>54</v>
      </c>
      <c r="AJ91" s="32"/>
      <c r="AK91" s="66"/>
    </row>
    <row r="92" spans="1:37" ht="19.5" customHeight="1">
      <c r="A92" s="31" t="s">
        <v>33</v>
      </c>
      <c r="B92" s="31"/>
      <c r="C92" s="31"/>
      <c r="D92" s="31"/>
      <c r="E92" s="31"/>
      <c r="F92" s="31"/>
      <c r="G92" s="31" t="s">
        <v>423</v>
      </c>
      <c r="H92" s="31" t="s">
        <v>439</v>
      </c>
      <c r="I92" s="31" t="s">
        <v>84</v>
      </c>
      <c r="J92" s="122" t="s">
        <v>478</v>
      </c>
      <c r="K92" s="32" t="s">
        <v>424</v>
      </c>
      <c r="L92" s="121"/>
      <c r="M92" s="122" t="s">
        <v>479</v>
      </c>
      <c r="N92" s="11" t="s">
        <v>426</v>
      </c>
      <c r="O92" s="10" t="s">
        <v>71</v>
      </c>
      <c r="P92" s="31" t="s">
        <v>72</v>
      </c>
      <c r="Q92" s="11" t="s">
        <v>427</v>
      </c>
      <c r="R92" s="12" t="s">
        <v>45</v>
      </c>
      <c r="S92" s="123">
        <v>12800</v>
      </c>
      <c r="T92" s="112" t="s">
        <v>46</v>
      </c>
      <c r="U92" s="37" t="s">
        <v>47</v>
      </c>
      <c r="V92" s="38">
        <f>'INTERVENCIONES SOLO AOD MAP'!$W92</f>
        <v>2011</v>
      </c>
      <c r="W92" s="39">
        <v>2011</v>
      </c>
      <c r="X92" s="124"/>
      <c r="Y92" s="10" t="s">
        <v>48</v>
      </c>
      <c r="Z92" s="95">
        <v>40544</v>
      </c>
      <c r="AA92" s="95">
        <v>40909</v>
      </c>
      <c r="AB92" s="29" t="s">
        <v>147</v>
      </c>
      <c r="AC92" s="99" t="s">
        <v>148</v>
      </c>
      <c r="AD92" s="98"/>
      <c r="AE92" s="98"/>
      <c r="AF92" s="10" t="s">
        <v>52</v>
      </c>
      <c r="AG92" s="32" t="s">
        <v>53</v>
      </c>
      <c r="AH92" s="121" t="s">
        <v>437</v>
      </c>
      <c r="AI92" s="32" t="s">
        <v>54</v>
      </c>
      <c r="AJ92" s="32"/>
      <c r="AK92" s="66"/>
    </row>
    <row r="93" spans="1:37" ht="19.5" customHeight="1">
      <c r="A93" s="31" t="s">
        <v>33</v>
      </c>
      <c r="B93" s="31"/>
      <c r="C93" s="31"/>
      <c r="D93" s="31"/>
      <c r="E93" s="31"/>
      <c r="F93" s="31"/>
      <c r="G93" s="31" t="s">
        <v>423</v>
      </c>
      <c r="H93" s="31" t="s">
        <v>439</v>
      </c>
      <c r="I93" s="31" t="s">
        <v>84</v>
      </c>
      <c r="J93" s="122" t="s">
        <v>478</v>
      </c>
      <c r="K93" s="32" t="s">
        <v>424</v>
      </c>
      <c r="L93" s="121"/>
      <c r="M93" s="105" t="s">
        <v>479</v>
      </c>
      <c r="N93" s="11" t="s">
        <v>426</v>
      </c>
      <c r="O93" s="10" t="s">
        <v>71</v>
      </c>
      <c r="P93" s="31" t="s">
        <v>72</v>
      </c>
      <c r="Q93" s="11" t="s">
        <v>427</v>
      </c>
      <c r="R93" s="12" t="s">
        <v>45</v>
      </c>
      <c r="S93" s="119">
        <v>11830</v>
      </c>
      <c r="T93" s="112" t="s">
        <v>46</v>
      </c>
      <c r="U93" s="37" t="s">
        <v>47</v>
      </c>
      <c r="V93" s="38">
        <f>'INTERVENCIONES SOLO AOD MAP'!$W93</f>
        <v>2011</v>
      </c>
      <c r="W93" s="39">
        <v>2011</v>
      </c>
      <c r="X93" s="120"/>
      <c r="Y93" s="10" t="s">
        <v>48</v>
      </c>
      <c r="Z93" s="98">
        <v>40544</v>
      </c>
      <c r="AA93" s="98">
        <v>40909</v>
      </c>
      <c r="AB93" s="29" t="s">
        <v>147</v>
      </c>
      <c r="AC93" s="99" t="s">
        <v>148</v>
      </c>
      <c r="AD93" s="98"/>
      <c r="AE93" s="98"/>
      <c r="AF93" s="10" t="s">
        <v>52</v>
      </c>
      <c r="AG93" s="32" t="s">
        <v>53</v>
      </c>
      <c r="AH93" s="121" t="s">
        <v>437</v>
      </c>
      <c r="AI93" s="32" t="s">
        <v>54</v>
      </c>
      <c r="AJ93" s="32"/>
      <c r="AK93" s="66"/>
    </row>
    <row r="94" spans="1:37" ht="19.5" customHeight="1">
      <c r="A94" s="31" t="s">
        <v>33</v>
      </c>
      <c r="B94" s="31"/>
      <c r="C94" s="31"/>
      <c r="D94" s="31"/>
      <c r="E94" s="31"/>
      <c r="F94" s="31"/>
      <c r="G94" s="31" t="s">
        <v>423</v>
      </c>
      <c r="H94" s="31" t="s">
        <v>439</v>
      </c>
      <c r="I94" s="31" t="s">
        <v>84</v>
      </c>
      <c r="J94" s="122" t="s">
        <v>478</v>
      </c>
      <c r="K94" s="32" t="s">
        <v>424</v>
      </c>
      <c r="L94" s="121"/>
      <c r="M94" s="122" t="s">
        <v>479</v>
      </c>
      <c r="N94" s="11" t="s">
        <v>426</v>
      </c>
      <c r="O94" s="10" t="s">
        <v>71</v>
      </c>
      <c r="P94" s="31" t="s">
        <v>72</v>
      </c>
      <c r="Q94" s="11" t="s">
        <v>427</v>
      </c>
      <c r="R94" s="12" t="s">
        <v>45</v>
      </c>
      <c r="S94" s="123">
        <v>10800</v>
      </c>
      <c r="T94" s="112" t="s">
        <v>46</v>
      </c>
      <c r="U94" s="37" t="s">
        <v>47</v>
      </c>
      <c r="V94" s="38">
        <f>'INTERVENCIONES SOLO AOD MAP'!$W94</f>
        <v>2011</v>
      </c>
      <c r="W94" s="39">
        <v>2011</v>
      </c>
      <c r="X94" s="124"/>
      <c r="Y94" s="10" t="s">
        <v>48</v>
      </c>
      <c r="Z94" s="95">
        <v>40544</v>
      </c>
      <c r="AA94" s="95">
        <v>40909</v>
      </c>
      <c r="AB94" s="29" t="s">
        <v>147</v>
      </c>
      <c r="AC94" s="99" t="s">
        <v>148</v>
      </c>
      <c r="AD94" s="98"/>
      <c r="AE94" s="98"/>
      <c r="AF94" s="10" t="s">
        <v>52</v>
      </c>
      <c r="AG94" s="32" t="s">
        <v>53</v>
      </c>
      <c r="AH94" s="121" t="s">
        <v>437</v>
      </c>
      <c r="AI94" s="32" t="s">
        <v>54</v>
      </c>
      <c r="AJ94" s="32"/>
      <c r="AK94" s="66"/>
    </row>
    <row r="95" spans="1:37" ht="19.5" customHeight="1">
      <c r="A95" s="31" t="s">
        <v>33</v>
      </c>
      <c r="B95" s="31"/>
      <c r="C95" s="31"/>
      <c r="D95" s="31"/>
      <c r="E95" s="31"/>
      <c r="F95" s="31"/>
      <c r="G95" s="31" t="s">
        <v>423</v>
      </c>
      <c r="H95" s="31" t="s">
        <v>439</v>
      </c>
      <c r="I95" s="31" t="s">
        <v>84</v>
      </c>
      <c r="J95" s="122" t="s">
        <v>478</v>
      </c>
      <c r="K95" s="32" t="s">
        <v>424</v>
      </c>
      <c r="L95" s="121"/>
      <c r="M95" s="122" t="s">
        <v>479</v>
      </c>
      <c r="N95" s="11" t="s">
        <v>426</v>
      </c>
      <c r="O95" s="10" t="s">
        <v>71</v>
      </c>
      <c r="P95" s="31" t="s">
        <v>72</v>
      </c>
      <c r="Q95" s="11" t="s">
        <v>427</v>
      </c>
      <c r="R95" s="12" t="s">
        <v>45</v>
      </c>
      <c r="S95" s="123">
        <v>10800</v>
      </c>
      <c r="T95" s="112" t="s">
        <v>46</v>
      </c>
      <c r="U95" s="37" t="s">
        <v>47</v>
      </c>
      <c r="V95" s="38">
        <f>'INTERVENCIONES SOLO AOD MAP'!$W95</f>
        <v>2011</v>
      </c>
      <c r="W95" s="39">
        <v>2011</v>
      </c>
      <c r="X95" s="124"/>
      <c r="Y95" s="10" t="s">
        <v>48</v>
      </c>
      <c r="Z95" s="95">
        <v>40544</v>
      </c>
      <c r="AA95" s="95">
        <v>40909</v>
      </c>
      <c r="AB95" s="29" t="s">
        <v>147</v>
      </c>
      <c r="AC95" s="99" t="s">
        <v>148</v>
      </c>
      <c r="AD95" s="98"/>
      <c r="AE95" s="98"/>
      <c r="AF95" s="10" t="s">
        <v>52</v>
      </c>
      <c r="AG95" s="32" t="s">
        <v>53</v>
      </c>
      <c r="AH95" s="121" t="s">
        <v>437</v>
      </c>
      <c r="AI95" s="32" t="s">
        <v>54</v>
      </c>
      <c r="AJ95" s="32"/>
      <c r="AK95" s="66"/>
    </row>
    <row r="96" spans="1:37" ht="19.5" customHeight="1">
      <c r="A96" s="31" t="s">
        <v>33</v>
      </c>
      <c r="B96" s="31"/>
      <c r="C96" s="31"/>
      <c r="D96" s="31"/>
      <c r="E96" s="31"/>
      <c r="F96" s="31"/>
      <c r="G96" s="31" t="s">
        <v>423</v>
      </c>
      <c r="H96" s="31" t="s">
        <v>439</v>
      </c>
      <c r="I96" s="31" t="s">
        <v>84</v>
      </c>
      <c r="J96" s="122" t="s">
        <v>478</v>
      </c>
      <c r="K96" s="32" t="s">
        <v>424</v>
      </c>
      <c r="L96" s="121"/>
      <c r="M96" s="122" t="s">
        <v>479</v>
      </c>
      <c r="N96" s="11" t="s">
        <v>426</v>
      </c>
      <c r="O96" s="10" t="s">
        <v>71</v>
      </c>
      <c r="P96" s="31" t="s">
        <v>72</v>
      </c>
      <c r="Q96" s="11" t="s">
        <v>427</v>
      </c>
      <c r="R96" s="12" t="s">
        <v>45</v>
      </c>
      <c r="S96" s="123">
        <v>10800</v>
      </c>
      <c r="T96" s="112" t="s">
        <v>46</v>
      </c>
      <c r="U96" s="37" t="s">
        <v>47</v>
      </c>
      <c r="V96" s="38">
        <f>'INTERVENCIONES SOLO AOD MAP'!$W96</f>
        <v>2011</v>
      </c>
      <c r="W96" s="39">
        <v>2011</v>
      </c>
      <c r="X96" s="124"/>
      <c r="Y96" s="10" t="s">
        <v>48</v>
      </c>
      <c r="Z96" s="95">
        <v>40544</v>
      </c>
      <c r="AA96" s="95">
        <v>40909</v>
      </c>
      <c r="AB96" s="29" t="s">
        <v>147</v>
      </c>
      <c r="AC96" s="99" t="s">
        <v>148</v>
      </c>
      <c r="AD96" s="98"/>
      <c r="AE96" s="98"/>
      <c r="AF96" s="10" t="s">
        <v>52</v>
      </c>
      <c r="AG96" s="32" t="s">
        <v>53</v>
      </c>
      <c r="AH96" s="121" t="s">
        <v>437</v>
      </c>
      <c r="AI96" s="32" t="s">
        <v>54</v>
      </c>
      <c r="AJ96" s="32"/>
      <c r="AK96" s="66"/>
    </row>
    <row r="97" spans="1:37" ht="19.5" customHeight="1">
      <c r="A97" s="31" t="s">
        <v>33</v>
      </c>
      <c r="B97" s="31"/>
      <c r="C97" s="31"/>
      <c r="D97" s="31"/>
      <c r="E97" s="31"/>
      <c r="F97" s="31"/>
      <c r="G97" s="31" t="s">
        <v>423</v>
      </c>
      <c r="H97" s="31" t="s">
        <v>439</v>
      </c>
      <c r="I97" s="31" t="s">
        <v>84</v>
      </c>
      <c r="J97" s="122" t="s">
        <v>478</v>
      </c>
      <c r="K97" s="32" t="s">
        <v>424</v>
      </c>
      <c r="L97" s="121"/>
      <c r="M97" s="122" t="s">
        <v>479</v>
      </c>
      <c r="N97" s="11" t="s">
        <v>426</v>
      </c>
      <c r="O97" s="10" t="s">
        <v>71</v>
      </c>
      <c r="P97" s="31" t="s">
        <v>72</v>
      </c>
      <c r="Q97" s="11" t="s">
        <v>427</v>
      </c>
      <c r="R97" s="12" t="s">
        <v>45</v>
      </c>
      <c r="S97" s="123">
        <v>9000</v>
      </c>
      <c r="T97" s="112" t="s">
        <v>46</v>
      </c>
      <c r="U97" s="37" t="s">
        <v>47</v>
      </c>
      <c r="V97" s="38">
        <f>'INTERVENCIONES SOLO AOD MAP'!$W97</f>
        <v>2011</v>
      </c>
      <c r="W97" s="39">
        <v>2011</v>
      </c>
      <c r="X97" s="124"/>
      <c r="Y97" s="10" t="s">
        <v>48</v>
      </c>
      <c r="Z97" s="95">
        <v>40544</v>
      </c>
      <c r="AA97" s="95">
        <v>40909</v>
      </c>
      <c r="AB97" s="29" t="s">
        <v>147</v>
      </c>
      <c r="AC97" s="99" t="s">
        <v>148</v>
      </c>
      <c r="AD97" s="98"/>
      <c r="AE97" s="98"/>
      <c r="AF97" s="10" t="s">
        <v>52</v>
      </c>
      <c r="AG97" s="32" t="s">
        <v>53</v>
      </c>
      <c r="AH97" s="121" t="s">
        <v>437</v>
      </c>
      <c r="AI97" s="32" t="s">
        <v>54</v>
      </c>
      <c r="AJ97" s="32"/>
      <c r="AK97" s="66"/>
    </row>
    <row r="98" spans="1:37" ht="19.5" customHeight="1">
      <c r="A98" s="31" t="s">
        <v>33</v>
      </c>
      <c r="B98" s="31"/>
      <c r="C98" s="31"/>
      <c r="D98" s="31"/>
      <c r="E98" s="31"/>
      <c r="F98" s="31"/>
      <c r="G98" s="31" t="s">
        <v>423</v>
      </c>
      <c r="H98" s="31" t="s">
        <v>439</v>
      </c>
      <c r="I98" s="31" t="s">
        <v>84</v>
      </c>
      <c r="J98" s="122" t="s">
        <v>478</v>
      </c>
      <c r="K98" s="32" t="s">
        <v>424</v>
      </c>
      <c r="L98" s="121"/>
      <c r="M98" s="105" t="s">
        <v>479</v>
      </c>
      <c r="N98" s="11" t="s">
        <v>426</v>
      </c>
      <c r="O98" s="10" t="s">
        <v>71</v>
      </c>
      <c r="P98" s="31" t="s">
        <v>72</v>
      </c>
      <c r="Q98" s="11" t="s">
        <v>427</v>
      </c>
      <c r="R98" s="12" t="s">
        <v>45</v>
      </c>
      <c r="S98" s="119">
        <v>8400</v>
      </c>
      <c r="T98" s="112" t="s">
        <v>46</v>
      </c>
      <c r="U98" s="37" t="s">
        <v>47</v>
      </c>
      <c r="V98" s="38">
        <f>'INTERVENCIONES SOLO AOD MAP'!$W98</f>
        <v>2011</v>
      </c>
      <c r="W98" s="39">
        <v>2011</v>
      </c>
      <c r="X98" s="120"/>
      <c r="Y98" s="10" t="s">
        <v>48</v>
      </c>
      <c r="Z98" s="98">
        <v>40544</v>
      </c>
      <c r="AA98" s="98">
        <v>40909</v>
      </c>
      <c r="AB98" s="29" t="s">
        <v>147</v>
      </c>
      <c r="AC98" s="99" t="s">
        <v>148</v>
      </c>
      <c r="AD98" s="98"/>
      <c r="AE98" s="98"/>
      <c r="AF98" s="10" t="s">
        <v>52</v>
      </c>
      <c r="AG98" s="32" t="s">
        <v>53</v>
      </c>
      <c r="AH98" s="121" t="s">
        <v>437</v>
      </c>
      <c r="AI98" s="32" t="s">
        <v>54</v>
      </c>
      <c r="AJ98" s="32"/>
      <c r="AK98" s="66"/>
    </row>
    <row r="99" spans="1:37" ht="19.5" customHeight="1">
      <c r="A99" s="31" t="s">
        <v>33</v>
      </c>
      <c r="B99" s="31"/>
      <c r="C99" s="31"/>
      <c r="D99" s="31"/>
      <c r="E99" s="31"/>
      <c r="F99" s="31"/>
      <c r="G99" s="31" t="s">
        <v>423</v>
      </c>
      <c r="H99" s="31" t="s">
        <v>439</v>
      </c>
      <c r="I99" s="31" t="s">
        <v>84</v>
      </c>
      <c r="J99" s="122" t="s">
        <v>478</v>
      </c>
      <c r="K99" s="32" t="s">
        <v>424</v>
      </c>
      <c r="L99" s="121"/>
      <c r="M99" s="122" t="s">
        <v>479</v>
      </c>
      <c r="N99" s="11" t="s">
        <v>426</v>
      </c>
      <c r="O99" s="10" t="s">
        <v>71</v>
      </c>
      <c r="P99" s="31" t="s">
        <v>72</v>
      </c>
      <c r="Q99" s="11" t="s">
        <v>427</v>
      </c>
      <c r="R99" s="12" t="s">
        <v>45</v>
      </c>
      <c r="S99" s="123">
        <v>7200</v>
      </c>
      <c r="T99" s="112" t="s">
        <v>46</v>
      </c>
      <c r="U99" s="37" t="s">
        <v>47</v>
      </c>
      <c r="V99" s="38">
        <f>'INTERVENCIONES SOLO AOD MAP'!$W99</f>
        <v>2011</v>
      </c>
      <c r="W99" s="39">
        <v>2011</v>
      </c>
      <c r="X99" s="124"/>
      <c r="Y99" s="10" t="s">
        <v>48</v>
      </c>
      <c r="Z99" s="95">
        <v>40544</v>
      </c>
      <c r="AA99" s="95">
        <v>40909</v>
      </c>
      <c r="AB99" s="29" t="s">
        <v>147</v>
      </c>
      <c r="AC99" s="99" t="s">
        <v>148</v>
      </c>
      <c r="AD99" s="98"/>
      <c r="AE99" s="98"/>
      <c r="AF99" s="10" t="s">
        <v>52</v>
      </c>
      <c r="AG99" s="32" t="s">
        <v>53</v>
      </c>
      <c r="AH99" s="121" t="s">
        <v>437</v>
      </c>
      <c r="AI99" s="32" t="s">
        <v>54</v>
      </c>
      <c r="AJ99" s="32"/>
      <c r="AK99" s="66"/>
    </row>
    <row r="100" spans="1:37" ht="19.5" customHeight="1">
      <c r="A100" s="31" t="s">
        <v>33</v>
      </c>
      <c r="B100" s="31"/>
      <c r="C100" s="31"/>
      <c r="D100" s="31"/>
      <c r="E100" s="31"/>
      <c r="F100" s="31"/>
      <c r="G100" s="31" t="s">
        <v>423</v>
      </c>
      <c r="H100" s="31" t="s">
        <v>439</v>
      </c>
      <c r="I100" s="31" t="s">
        <v>84</v>
      </c>
      <c r="J100" s="122" t="s">
        <v>478</v>
      </c>
      <c r="K100" s="32" t="s">
        <v>424</v>
      </c>
      <c r="L100" s="121"/>
      <c r="M100" s="105" t="s">
        <v>479</v>
      </c>
      <c r="N100" s="11" t="s">
        <v>426</v>
      </c>
      <c r="O100" s="10" t="s">
        <v>71</v>
      </c>
      <c r="P100" s="31" t="s">
        <v>72</v>
      </c>
      <c r="Q100" s="11" t="s">
        <v>427</v>
      </c>
      <c r="R100" s="12" t="s">
        <v>45</v>
      </c>
      <c r="S100" s="119">
        <v>6661</v>
      </c>
      <c r="T100" s="112" t="s">
        <v>46</v>
      </c>
      <c r="U100" s="37" t="s">
        <v>47</v>
      </c>
      <c r="V100" s="38">
        <f>'INTERVENCIONES SOLO AOD MAP'!$W100</f>
        <v>2011</v>
      </c>
      <c r="W100" s="39">
        <v>2011</v>
      </c>
      <c r="X100" s="120"/>
      <c r="Y100" s="10" t="s">
        <v>48</v>
      </c>
      <c r="Z100" s="98">
        <v>40544</v>
      </c>
      <c r="AA100" s="98">
        <v>40909</v>
      </c>
      <c r="AB100" s="29" t="s">
        <v>147</v>
      </c>
      <c r="AC100" s="99" t="s">
        <v>148</v>
      </c>
      <c r="AD100" s="98"/>
      <c r="AE100" s="98"/>
      <c r="AF100" s="10" t="s">
        <v>52</v>
      </c>
      <c r="AG100" s="32" t="s">
        <v>53</v>
      </c>
      <c r="AH100" s="121" t="s">
        <v>437</v>
      </c>
      <c r="AI100" s="32" t="s">
        <v>54</v>
      </c>
      <c r="AJ100" s="32"/>
      <c r="AK100" s="66"/>
    </row>
    <row r="101" spans="1:37" ht="19.5" customHeight="1">
      <c r="A101" s="31" t="s">
        <v>33</v>
      </c>
      <c r="B101" s="31"/>
      <c r="C101" s="31"/>
      <c r="D101" s="31"/>
      <c r="E101" s="31"/>
      <c r="F101" s="31"/>
      <c r="G101" s="31" t="s">
        <v>423</v>
      </c>
      <c r="H101" s="31" t="s">
        <v>439</v>
      </c>
      <c r="I101" s="31" t="s">
        <v>84</v>
      </c>
      <c r="J101" s="122" t="s">
        <v>478</v>
      </c>
      <c r="K101" s="32" t="s">
        <v>424</v>
      </c>
      <c r="L101" s="121"/>
      <c r="M101" s="105" t="s">
        <v>479</v>
      </c>
      <c r="N101" s="11" t="s">
        <v>426</v>
      </c>
      <c r="O101" s="10" t="s">
        <v>71</v>
      </c>
      <c r="P101" s="31" t="s">
        <v>72</v>
      </c>
      <c r="Q101" s="11" t="s">
        <v>427</v>
      </c>
      <c r="R101" s="12" t="s">
        <v>45</v>
      </c>
      <c r="S101" s="119">
        <v>5012</v>
      </c>
      <c r="T101" s="112" t="s">
        <v>46</v>
      </c>
      <c r="U101" s="37" t="s">
        <v>47</v>
      </c>
      <c r="V101" s="38">
        <f>'INTERVENCIONES SOLO AOD MAP'!$W101</f>
        <v>2011</v>
      </c>
      <c r="W101" s="39">
        <v>2011</v>
      </c>
      <c r="X101" s="120"/>
      <c r="Y101" s="10" t="s">
        <v>48</v>
      </c>
      <c r="Z101" s="98">
        <v>40544</v>
      </c>
      <c r="AA101" s="98">
        <v>40909</v>
      </c>
      <c r="AB101" s="29" t="s">
        <v>147</v>
      </c>
      <c r="AC101" s="99" t="s">
        <v>148</v>
      </c>
      <c r="AD101" s="98"/>
      <c r="AE101" s="98"/>
      <c r="AF101" s="10" t="s">
        <v>52</v>
      </c>
      <c r="AG101" s="32" t="s">
        <v>53</v>
      </c>
      <c r="AH101" s="121" t="s">
        <v>437</v>
      </c>
      <c r="AI101" s="32" t="s">
        <v>54</v>
      </c>
      <c r="AJ101" s="32"/>
      <c r="AK101" s="66"/>
    </row>
    <row r="102" spans="1:37" ht="19.5" customHeight="1">
      <c r="A102" s="31" t="s">
        <v>33</v>
      </c>
      <c r="B102" s="31"/>
      <c r="C102" s="31"/>
      <c r="D102" s="31"/>
      <c r="E102" s="31"/>
      <c r="F102" s="31"/>
      <c r="G102" s="31" t="s">
        <v>423</v>
      </c>
      <c r="H102" s="31" t="s">
        <v>439</v>
      </c>
      <c r="I102" s="31" t="s">
        <v>84</v>
      </c>
      <c r="J102" s="122" t="s">
        <v>478</v>
      </c>
      <c r="K102" s="32" t="s">
        <v>424</v>
      </c>
      <c r="L102" s="121"/>
      <c r="M102" s="122" t="s">
        <v>479</v>
      </c>
      <c r="N102" s="11" t="s">
        <v>426</v>
      </c>
      <c r="O102" s="10" t="s">
        <v>71</v>
      </c>
      <c r="P102" s="31" t="s">
        <v>72</v>
      </c>
      <c r="Q102" s="11" t="s">
        <v>427</v>
      </c>
      <c r="R102" s="12" t="s">
        <v>45</v>
      </c>
      <c r="S102" s="123">
        <v>4800</v>
      </c>
      <c r="T102" s="112" t="s">
        <v>46</v>
      </c>
      <c r="U102" s="37" t="s">
        <v>47</v>
      </c>
      <c r="V102" s="38">
        <f>'INTERVENCIONES SOLO AOD MAP'!$W102</f>
        <v>2011</v>
      </c>
      <c r="W102" s="39">
        <v>2011</v>
      </c>
      <c r="X102" s="124"/>
      <c r="Y102" s="10" t="s">
        <v>48</v>
      </c>
      <c r="Z102" s="95">
        <v>40544</v>
      </c>
      <c r="AA102" s="95">
        <v>40909</v>
      </c>
      <c r="AB102" s="29" t="s">
        <v>147</v>
      </c>
      <c r="AC102" s="99" t="s">
        <v>148</v>
      </c>
      <c r="AD102" s="98"/>
      <c r="AE102" s="98"/>
      <c r="AF102" s="10" t="s">
        <v>52</v>
      </c>
      <c r="AG102" s="32" t="s">
        <v>53</v>
      </c>
      <c r="AH102" s="121" t="s">
        <v>437</v>
      </c>
      <c r="AI102" s="32" t="s">
        <v>54</v>
      </c>
      <c r="AJ102" s="32"/>
      <c r="AK102" s="66"/>
    </row>
    <row r="103" spans="1:37" ht="19.5" customHeight="1">
      <c r="A103" s="31" t="s">
        <v>33</v>
      </c>
      <c r="B103" s="31"/>
      <c r="C103" s="31"/>
      <c r="D103" s="31"/>
      <c r="E103" s="31"/>
      <c r="F103" s="31"/>
      <c r="G103" s="31" t="s">
        <v>423</v>
      </c>
      <c r="H103" s="31" t="s">
        <v>439</v>
      </c>
      <c r="I103" s="31" t="s">
        <v>84</v>
      </c>
      <c r="J103" s="122" t="s">
        <v>478</v>
      </c>
      <c r="K103" s="32" t="s">
        <v>424</v>
      </c>
      <c r="L103" s="121"/>
      <c r="M103" s="122" t="s">
        <v>479</v>
      </c>
      <c r="N103" s="11" t="s">
        <v>426</v>
      </c>
      <c r="O103" s="10" t="s">
        <v>71</v>
      </c>
      <c r="P103" s="31" t="s">
        <v>72</v>
      </c>
      <c r="Q103" s="11" t="s">
        <v>427</v>
      </c>
      <c r="R103" s="12" t="s">
        <v>45</v>
      </c>
      <c r="S103" s="123">
        <v>4800</v>
      </c>
      <c r="T103" s="112" t="s">
        <v>46</v>
      </c>
      <c r="U103" s="37" t="s">
        <v>47</v>
      </c>
      <c r="V103" s="38">
        <f>'INTERVENCIONES SOLO AOD MAP'!$W103</f>
        <v>2011</v>
      </c>
      <c r="W103" s="39">
        <v>2011</v>
      </c>
      <c r="X103" s="124"/>
      <c r="Y103" s="10" t="s">
        <v>48</v>
      </c>
      <c r="Z103" s="95">
        <v>40544</v>
      </c>
      <c r="AA103" s="95">
        <v>40909</v>
      </c>
      <c r="AB103" s="29" t="s">
        <v>147</v>
      </c>
      <c r="AC103" s="99" t="s">
        <v>148</v>
      </c>
      <c r="AD103" s="98"/>
      <c r="AE103" s="98"/>
      <c r="AF103" s="10" t="s">
        <v>52</v>
      </c>
      <c r="AG103" s="32" t="s">
        <v>53</v>
      </c>
      <c r="AH103" s="121" t="s">
        <v>437</v>
      </c>
      <c r="AI103" s="32" t="s">
        <v>54</v>
      </c>
      <c r="AJ103" s="32"/>
      <c r="AK103" s="66"/>
    </row>
    <row r="104" spans="1:37" ht="19.5" customHeight="1">
      <c r="A104" s="31" t="s">
        <v>33</v>
      </c>
      <c r="B104" s="31"/>
      <c r="C104" s="31"/>
      <c r="D104" s="31"/>
      <c r="E104" s="31"/>
      <c r="F104" s="31"/>
      <c r="G104" s="31" t="s">
        <v>423</v>
      </c>
      <c r="H104" s="31" t="s">
        <v>439</v>
      </c>
      <c r="I104" s="31" t="s">
        <v>84</v>
      </c>
      <c r="J104" s="122" t="s">
        <v>478</v>
      </c>
      <c r="K104" s="32" t="s">
        <v>424</v>
      </c>
      <c r="L104" s="121"/>
      <c r="M104" s="122" t="s">
        <v>479</v>
      </c>
      <c r="N104" s="11" t="s">
        <v>426</v>
      </c>
      <c r="O104" s="10" t="s">
        <v>71</v>
      </c>
      <c r="P104" s="31" t="s">
        <v>72</v>
      </c>
      <c r="Q104" s="11" t="s">
        <v>427</v>
      </c>
      <c r="R104" s="12" t="s">
        <v>45</v>
      </c>
      <c r="S104" s="123">
        <v>4800</v>
      </c>
      <c r="T104" s="112" t="s">
        <v>46</v>
      </c>
      <c r="U104" s="37" t="s">
        <v>47</v>
      </c>
      <c r="V104" s="38">
        <f>'INTERVENCIONES SOLO AOD MAP'!$W104</f>
        <v>2011</v>
      </c>
      <c r="W104" s="39">
        <v>2011</v>
      </c>
      <c r="X104" s="124"/>
      <c r="Y104" s="10" t="s">
        <v>48</v>
      </c>
      <c r="Z104" s="95">
        <v>40544</v>
      </c>
      <c r="AA104" s="95">
        <v>40909</v>
      </c>
      <c r="AB104" s="29" t="s">
        <v>147</v>
      </c>
      <c r="AC104" s="99" t="s">
        <v>148</v>
      </c>
      <c r="AD104" s="98"/>
      <c r="AE104" s="98"/>
      <c r="AF104" s="10" t="s">
        <v>52</v>
      </c>
      <c r="AG104" s="32" t="s">
        <v>53</v>
      </c>
      <c r="AH104" s="121" t="s">
        <v>437</v>
      </c>
      <c r="AI104" s="32" t="s">
        <v>54</v>
      </c>
      <c r="AJ104" s="32"/>
      <c r="AK104" s="66"/>
    </row>
    <row r="105" spans="1:37" ht="19.5" customHeight="1">
      <c r="A105" s="31" t="s">
        <v>33</v>
      </c>
      <c r="B105" s="31"/>
      <c r="C105" s="31"/>
      <c r="D105" s="31"/>
      <c r="E105" s="31"/>
      <c r="F105" s="31"/>
      <c r="G105" s="31" t="s">
        <v>423</v>
      </c>
      <c r="H105" s="31" t="s">
        <v>439</v>
      </c>
      <c r="I105" s="31" t="s">
        <v>84</v>
      </c>
      <c r="J105" s="122" t="s">
        <v>478</v>
      </c>
      <c r="K105" s="32" t="s">
        <v>424</v>
      </c>
      <c r="L105" s="121"/>
      <c r="M105" s="122" t="s">
        <v>479</v>
      </c>
      <c r="N105" s="11" t="s">
        <v>426</v>
      </c>
      <c r="O105" s="10" t="s">
        <v>71</v>
      </c>
      <c r="P105" s="31" t="s">
        <v>72</v>
      </c>
      <c r="Q105" s="11" t="s">
        <v>427</v>
      </c>
      <c r="R105" s="12" t="s">
        <v>45</v>
      </c>
      <c r="S105" s="123">
        <v>3600</v>
      </c>
      <c r="T105" s="112" t="s">
        <v>46</v>
      </c>
      <c r="U105" s="37" t="s">
        <v>47</v>
      </c>
      <c r="V105" s="38">
        <f>'INTERVENCIONES SOLO AOD MAP'!$W105</f>
        <v>2011</v>
      </c>
      <c r="W105" s="39">
        <v>2011</v>
      </c>
      <c r="X105" s="124"/>
      <c r="Y105" s="10" t="s">
        <v>48</v>
      </c>
      <c r="Z105" s="95">
        <v>40544</v>
      </c>
      <c r="AA105" s="95">
        <v>40909</v>
      </c>
      <c r="AB105" s="29" t="s">
        <v>147</v>
      </c>
      <c r="AC105" s="99" t="s">
        <v>148</v>
      </c>
      <c r="AD105" s="98"/>
      <c r="AE105" s="98"/>
      <c r="AF105" s="10" t="s">
        <v>52</v>
      </c>
      <c r="AG105" s="32" t="s">
        <v>53</v>
      </c>
      <c r="AH105" s="121" t="s">
        <v>437</v>
      </c>
      <c r="AI105" s="32" t="s">
        <v>54</v>
      </c>
      <c r="AJ105" s="32"/>
      <c r="AK105" s="66"/>
    </row>
    <row r="106" spans="1:37" ht="19.5" customHeight="1">
      <c r="A106" s="31" t="s">
        <v>33</v>
      </c>
      <c r="B106" s="31"/>
      <c r="C106" s="31"/>
      <c r="D106" s="31"/>
      <c r="E106" s="31"/>
      <c r="F106" s="31"/>
      <c r="G106" s="31" t="s">
        <v>423</v>
      </c>
      <c r="H106" s="10" t="s">
        <v>35</v>
      </c>
      <c r="I106" s="10" t="s">
        <v>36</v>
      </c>
      <c r="J106" s="32" t="s">
        <v>480</v>
      </c>
      <c r="K106" s="32" t="s">
        <v>424</v>
      </c>
      <c r="L106" s="118"/>
      <c r="M106" s="105" t="s">
        <v>481</v>
      </c>
      <c r="N106" s="11" t="s">
        <v>426</v>
      </c>
      <c r="O106" s="10" t="s">
        <v>71</v>
      </c>
      <c r="P106" s="31" t="s">
        <v>72</v>
      </c>
      <c r="Q106" s="11" t="s">
        <v>427</v>
      </c>
      <c r="R106" s="12" t="s">
        <v>45</v>
      </c>
      <c r="S106" s="92">
        <v>25195</v>
      </c>
      <c r="T106" s="13" t="s">
        <v>46</v>
      </c>
      <c r="U106" s="37" t="s">
        <v>47</v>
      </c>
      <c r="V106" s="38">
        <f>'INTERVENCIONES SOLO AOD MAP'!$W106</f>
        <v>2014</v>
      </c>
      <c r="W106" s="39">
        <v>2014</v>
      </c>
      <c r="X106" s="94"/>
      <c r="Y106" s="10" t="s">
        <v>48</v>
      </c>
      <c r="Z106" s="98">
        <v>41640</v>
      </c>
      <c r="AA106" s="98">
        <v>42004</v>
      </c>
      <c r="AB106" s="29" t="s">
        <v>147</v>
      </c>
      <c r="AC106" s="99" t="s">
        <v>148</v>
      </c>
      <c r="AD106" s="98"/>
      <c r="AE106" s="98"/>
      <c r="AF106" s="10" t="s">
        <v>52</v>
      </c>
      <c r="AG106" s="32" t="s">
        <v>53</v>
      </c>
      <c r="AH106" s="32" t="s">
        <v>428</v>
      </c>
      <c r="AI106" s="32" t="s">
        <v>54</v>
      </c>
      <c r="AJ106" s="32"/>
      <c r="AK106" s="66"/>
    </row>
    <row r="107" spans="1:37" ht="19.5" customHeight="1">
      <c r="A107" s="31" t="s">
        <v>33</v>
      </c>
      <c r="B107" s="31"/>
      <c r="C107" s="31"/>
      <c r="D107" s="31"/>
      <c r="E107" s="31"/>
      <c r="F107" s="31"/>
      <c r="G107" s="31" t="s">
        <v>423</v>
      </c>
      <c r="H107" s="10" t="s">
        <v>35</v>
      </c>
      <c r="I107" s="10" t="s">
        <v>36</v>
      </c>
      <c r="J107" s="32" t="s">
        <v>480</v>
      </c>
      <c r="K107" s="32" t="s">
        <v>424</v>
      </c>
      <c r="L107" s="118"/>
      <c r="M107" s="105" t="s">
        <v>482</v>
      </c>
      <c r="N107" s="11" t="s">
        <v>426</v>
      </c>
      <c r="O107" s="10" t="s">
        <v>71</v>
      </c>
      <c r="P107" s="31" t="s">
        <v>72</v>
      </c>
      <c r="Q107" s="11" t="s">
        <v>427</v>
      </c>
      <c r="R107" s="12" t="s">
        <v>45</v>
      </c>
      <c r="S107" s="92">
        <v>2360</v>
      </c>
      <c r="T107" s="13" t="s">
        <v>46</v>
      </c>
      <c r="U107" s="37" t="s">
        <v>47</v>
      </c>
      <c r="V107" s="38">
        <f>'INTERVENCIONES SOLO AOD MAP'!$W107</f>
        <v>2011</v>
      </c>
      <c r="W107" s="39">
        <v>2011</v>
      </c>
      <c r="X107" s="94"/>
      <c r="Y107" s="10" t="s">
        <v>48</v>
      </c>
      <c r="Z107" s="98">
        <v>40827</v>
      </c>
      <c r="AA107" s="98">
        <v>40858</v>
      </c>
      <c r="AB107" s="29" t="s">
        <v>147</v>
      </c>
      <c r="AC107" s="99" t="s">
        <v>148</v>
      </c>
      <c r="AD107" s="98"/>
      <c r="AE107" s="98"/>
      <c r="AF107" s="10" t="s">
        <v>52</v>
      </c>
      <c r="AG107" s="32" t="s">
        <v>53</v>
      </c>
      <c r="AH107" s="32" t="s">
        <v>428</v>
      </c>
      <c r="AI107" s="32" t="s">
        <v>54</v>
      </c>
      <c r="AJ107" s="32"/>
      <c r="AK107" s="66"/>
    </row>
    <row r="108" spans="1:37" ht="19.5" customHeight="1">
      <c r="A108" s="31" t="s">
        <v>33</v>
      </c>
      <c r="B108" s="31"/>
      <c r="C108" s="31"/>
      <c r="D108" s="31"/>
      <c r="E108" s="31"/>
      <c r="F108" s="31"/>
      <c r="G108" s="31" t="s">
        <v>423</v>
      </c>
      <c r="H108" s="10" t="s">
        <v>35</v>
      </c>
      <c r="I108" s="10" t="s">
        <v>36</v>
      </c>
      <c r="J108" s="32" t="s">
        <v>480</v>
      </c>
      <c r="K108" s="32" t="s">
        <v>424</v>
      </c>
      <c r="L108" s="118"/>
      <c r="M108" s="105" t="s">
        <v>483</v>
      </c>
      <c r="N108" s="11" t="s">
        <v>426</v>
      </c>
      <c r="O108" s="10" t="s">
        <v>71</v>
      </c>
      <c r="P108" s="31" t="s">
        <v>72</v>
      </c>
      <c r="Q108" s="11" t="s">
        <v>427</v>
      </c>
      <c r="R108" s="12" t="s">
        <v>45</v>
      </c>
      <c r="S108" s="92">
        <v>10086</v>
      </c>
      <c r="T108" s="13" t="s">
        <v>46</v>
      </c>
      <c r="U108" s="37" t="s">
        <v>47</v>
      </c>
      <c r="V108" s="38">
        <f>'INTERVENCIONES SOLO AOD MAP'!$W108</f>
        <v>2013</v>
      </c>
      <c r="W108" s="39">
        <v>2013</v>
      </c>
      <c r="X108" s="94"/>
      <c r="Y108" s="10" t="s">
        <v>48</v>
      </c>
      <c r="Z108" s="98">
        <v>41275</v>
      </c>
      <c r="AA108" s="98">
        <v>41639</v>
      </c>
      <c r="AB108" s="29" t="s">
        <v>147</v>
      </c>
      <c r="AC108" s="99" t="s">
        <v>148</v>
      </c>
      <c r="AD108" s="98"/>
      <c r="AE108" s="98"/>
      <c r="AF108" s="10" t="s">
        <v>52</v>
      </c>
      <c r="AG108" s="32" t="s">
        <v>53</v>
      </c>
      <c r="AH108" s="32" t="s">
        <v>428</v>
      </c>
      <c r="AI108" s="32" t="s">
        <v>54</v>
      </c>
      <c r="AJ108" s="32"/>
      <c r="AK108" s="66"/>
    </row>
    <row r="109" spans="1:37" s="26" customFormat="1" ht="19.5" customHeight="1">
      <c r="A109" s="10" t="s">
        <v>33</v>
      </c>
      <c r="B109" s="10"/>
      <c r="C109" s="152" t="s">
        <v>651</v>
      </c>
      <c r="D109" s="10"/>
      <c r="E109" s="152" t="s">
        <v>651</v>
      </c>
      <c r="F109" s="10"/>
      <c r="G109" s="10" t="s">
        <v>484</v>
      </c>
      <c r="H109" s="10" t="s">
        <v>92</v>
      </c>
      <c r="I109" s="10" t="s">
        <v>93</v>
      </c>
      <c r="J109" s="11" t="s">
        <v>485</v>
      </c>
      <c r="K109" s="11" t="s">
        <v>134</v>
      </c>
      <c r="L109" s="10" t="s">
        <v>486</v>
      </c>
      <c r="M109" s="11" t="s">
        <v>487</v>
      </c>
      <c r="N109" s="10" t="s">
        <v>488</v>
      </c>
      <c r="O109" s="10" t="s">
        <v>42</v>
      </c>
      <c r="P109" s="10" t="s">
        <v>127</v>
      </c>
      <c r="Q109" s="10" t="s">
        <v>489</v>
      </c>
      <c r="R109" s="12" t="s">
        <v>45</v>
      </c>
      <c r="S109" s="13">
        <v>5000000</v>
      </c>
      <c r="T109" s="13" t="s">
        <v>81</v>
      </c>
      <c r="U109" s="12" t="s">
        <v>47</v>
      </c>
      <c r="V109" s="14">
        <f>'INTERVENCIONES SOLO AOD MAP'!$W109</f>
        <v>2011</v>
      </c>
      <c r="W109" s="15">
        <v>2011</v>
      </c>
      <c r="X109" s="10"/>
      <c r="Y109" s="10" t="s">
        <v>48</v>
      </c>
      <c r="Z109" s="101">
        <v>40743</v>
      </c>
      <c r="AA109" s="101">
        <v>41108</v>
      </c>
      <c r="AB109" s="16" t="s">
        <v>65</v>
      </c>
      <c r="AC109" s="101" t="s">
        <v>66</v>
      </c>
      <c r="AD109" s="16" t="s">
        <v>66</v>
      </c>
      <c r="AE109" s="16"/>
      <c r="AF109" s="10" t="s">
        <v>52</v>
      </c>
      <c r="AG109" s="10"/>
      <c r="AH109" s="10"/>
      <c r="AI109" s="10"/>
      <c r="AJ109" s="11" t="s">
        <v>490</v>
      </c>
      <c r="AK109" s="17"/>
    </row>
    <row r="110" spans="1:37" s="26" customFormat="1" ht="19.5" customHeight="1">
      <c r="A110" s="10" t="s">
        <v>491</v>
      </c>
      <c r="B110" s="10"/>
      <c r="C110" s="10"/>
      <c r="D110" s="10"/>
      <c r="E110" s="10"/>
      <c r="F110" s="10" t="s">
        <v>492</v>
      </c>
      <c r="G110" s="10" t="s">
        <v>493</v>
      </c>
      <c r="H110" s="10" t="s">
        <v>35</v>
      </c>
      <c r="I110" s="10" t="s">
        <v>36</v>
      </c>
      <c r="J110" s="11" t="s">
        <v>85</v>
      </c>
      <c r="K110" s="11" t="s">
        <v>189</v>
      </c>
      <c r="L110" s="10" t="s">
        <v>494</v>
      </c>
      <c r="M110" s="11" t="s">
        <v>495</v>
      </c>
      <c r="N110" s="10" t="s">
        <v>107</v>
      </c>
      <c r="O110" s="10" t="s">
        <v>71</v>
      </c>
      <c r="P110" s="31" t="s">
        <v>166</v>
      </c>
      <c r="Q110" s="10" t="s">
        <v>245</v>
      </c>
      <c r="R110" s="13" t="s">
        <v>496</v>
      </c>
      <c r="S110" s="13">
        <v>453000</v>
      </c>
      <c r="T110" s="13" t="s">
        <v>81</v>
      </c>
      <c r="U110" s="12" t="s">
        <v>98</v>
      </c>
      <c r="V110" s="14">
        <v>2010</v>
      </c>
      <c r="W110" s="15" t="s">
        <v>497</v>
      </c>
      <c r="X110" s="10"/>
      <c r="Y110" s="10" t="s">
        <v>48</v>
      </c>
      <c r="Z110" s="16">
        <v>40634</v>
      </c>
      <c r="AA110" s="16">
        <v>42277</v>
      </c>
      <c r="AB110" s="10" t="s">
        <v>49</v>
      </c>
      <c r="AC110" s="16" t="s">
        <v>403</v>
      </c>
      <c r="AD110" s="16" t="s">
        <v>498</v>
      </c>
      <c r="AE110" s="16"/>
      <c r="AF110" s="10" t="s">
        <v>52</v>
      </c>
      <c r="AG110" s="10" t="s">
        <v>499</v>
      </c>
      <c r="AH110" s="10"/>
      <c r="AI110" s="10"/>
      <c r="AJ110" s="11"/>
      <c r="AK110" s="17" t="s">
        <v>500</v>
      </c>
    </row>
    <row r="111" spans="1:37" ht="19.5" customHeight="1">
      <c r="A111" s="10" t="s">
        <v>491</v>
      </c>
      <c r="B111" s="10"/>
      <c r="C111" s="10"/>
      <c r="D111" s="10"/>
      <c r="E111" s="10"/>
      <c r="F111" s="31"/>
      <c r="G111" s="10" t="s">
        <v>493</v>
      </c>
      <c r="H111" s="10" t="s">
        <v>83</v>
      </c>
      <c r="I111" s="10" t="s">
        <v>84</v>
      </c>
      <c r="J111" s="32" t="s">
        <v>476</v>
      </c>
      <c r="K111" s="32" t="s">
        <v>424</v>
      </c>
      <c r="L111" s="31"/>
      <c r="M111" s="32" t="s">
        <v>501</v>
      </c>
      <c r="N111" s="10" t="s">
        <v>126</v>
      </c>
      <c r="O111" s="10" t="s">
        <v>71</v>
      </c>
      <c r="P111" s="31" t="s">
        <v>72</v>
      </c>
      <c r="Q111" s="31" t="s">
        <v>493</v>
      </c>
      <c r="R111" s="12" t="s">
        <v>45</v>
      </c>
      <c r="S111" s="36">
        <v>8007</v>
      </c>
      <c r="T111" s="112" t="s">
        <v>46</v>
      </c>
      <c r="U111" s="37" t="s">
        <v>47</v>
      </c>
      <c r="V111" s="38">
        <f>'INTERVENCIONES SOLO AOD MAP'!$W111</f>
        <v>2013</v>
      </c>
      <c r="W111" s="39">
        <v>2013</v>
      </c>
      <c r="X111" s="31"/>
      <c r="Y111" s="10" t="s">
        <v>48</v>
      </c>
      <c r="Z111" s="49">
        <v>41275</v>
      </c>
      <c r="AA111" s="49">
        <v>41639</v>
      </c>
      <c r="AB111" s="29" t="s">
        <v>147</v>
      </c>
      <c r="AC111" s="49" t="s">
        <v>148</v>
      </c>
      <c r="AD111" s="49"/>
      <c r="AE111" s="49"/>
      <c r="AF111" s="10" t="s">
        <v>52</v>
      </c>
      <c r="AG111" s="31"/>
      <c r="AH111" s="31"/>
      <c r="AI111" s="31"/>
      <c r="AJ111" s="32" t="s">
        <v>502</v>
      </c>
      <c r="AK111" s="50"/>
    </row>
    <row r="112" spans="1:37" ht="19.5" customHeight="1">
      <c r="A112" s="10" t="s">
        <v>491</v>
      </c>
      <c r="B112" s="10"/>
      <c r="C112" s="10"/>
      <c r="D112" s="10"/>
      <c r="E112" s="10"/>
      <c r="F112" s="31"/>
      <c r="G112" s="10" t="s">
        <v>493</v>
      </c>
      <c r="H112" s="31" t="s">
        <v>439</v>
      </c>
      <c r="I112" s="31" t="s">
        <v>84</v>
      </c>
      <c r="J112" s="122" t="s">
        <v>478</v>
      </c>
      <c r="K112" s="122" t="s">
        <v>424</v>
      </c>
      <c r="L112" s="31"/>
      <c r="M112" s="32" t="s">
        <v>503</v>
      </c>
      <c r="N112" s="11" t="s">
        <v>426</v>
      </c>
      <c r="O112" s="10" t="s">
        <v>71</v>
      </c>
      <c r="P112" s="31" t="s">
        <v>72</v>
      </c>
      <c r="Q112" s="31" t="s">
        <v>493</v>
      </c>
      <c r="R112" s="12" t="s">
        <v>45</v>
      </c>
      <c r="S112" s="36">
        <v>75553.1028757104</v>
      </c>
      <c r="T112" s="36" t="s">
        <v>81</v>
      </c>
      <c r="U112" s="37" t="s">
        <v>47</v>
      </c>
      <c r="V112" s="38">
        <f>'INTERVENCIONES SOLO AOD MAP'!$W112</f>
        <v>2013</v>
      </c>
      <c r="W112" s="39">
        <v>2013</v>
      </c>
      <c r="X112" s="31"/>
      <c r="Y112" s="10" t="s">
        <v>48</v>
      </c>
      <c r="Z112" s="49">
        <v>41275</v>
      </c>
      <c r="AA112" s="49">
        <v>42004</v>
      </c>
      <c r="AB112" s="29" t="s">
        <v>147</v>
      </c>
      <c r="AC112" s="49" t="s">
        <v>148</v>
      </c>
      <c r="AD112" s="49"/>
      <c r="AE112" s="49"/>
      <c r="AF112" s="10" t="s">
        <v>52</v>
      </c>
      <c r="AG112" s="31"/>
      <c r="AH112" s="31"/>
      <c r="AI112" s="31"/>
      <c r="AJ112" s="32" t="s">
        <v>502</v>
      </c>
      <c r="AK112" s="50"/>
    </row>
    <row r="113" spans="1:37" ht="19.5" customHeight="1">
      <c r="A113" s="31" t="s">
        <v>504</v>
      </c>
      <c r="B113" s="10"/>
      <c r="C113" s="10"/>
      <c r="D113" s="10"/>
      <c r="E113" s="10"/>
      <c r="F113" s="31"/>
      <c r="G113" s="31" t="s">
        <v>505</v>
      </c>
      <c r="H113" s="10" t="s">
        <v>35</v>
      </c>
      <c r="I113" s="10" t="s">
        <v>36</v>
      </c>
      <c r="J113" s="32" t="s">
        <v>506</v>
      </c>
      <c r="K113" s="32" t="s">
        <v>507</v>
      </c>
      <c r="L113" s="31"/>
      <c r="M113" s="32" t="s">
        <v>508</v>
      </c>
      <c r="N113" s="10" t="s">
        <v>62</v>
      </c>
      <c r="O113" s="10" t="s">
        <v>71</v>
      </c>
      <c r="P113" s="31" t="s">
        <v>166</v>
      </c>
      <c r="Q113" s="31" t="s">
        <v>338</v>
      </c>
      <c r="R113" s="36"/>
      <c r="S113" s="13">
        <v>35000</v>
      </c>
      <c r="T113" s="36" t="s">
        <v>46</v>
      </c>
      <c r="U113" s="37" t="s">
        <v>47</v>
      </c>
      <c r="V113" s="38">
        <f>'INTERVENCIONES SOLO AOD MAP'!$W113</f>
        <v>2015</v>
      </c>
      <c r="W113" s="39">
        <v>2015</v>
      </c>
      <c r="X113" s="31"/>
      <c r="Y113" s="10" t="s">
        <v>48</v>
      </c>
      <c r="Z113" s="49"/>
      <c r="AA113" s="49"/>
      <c r="AB113" s="29" t="s">
        <v>183</v>
      </c>
      <c r="AC113" s="49" t="s">
        <v>184</v>
      </c>
      <c r="AD113" s="49"/>
      <c r="AE113" s="49"/>
      <c r="AF113" s="49" t="s">
        <v>147</v>
      </c>
      <c r="AG113" s="31"/>
      <c r="AH113" s="31"/>
      <c r="AI113" s="31"/>
      <c r="AJ113" s="32"/>
      <c r="AK113" s="50"/>
    </row>
    <row r="114" spans="1:37" ht="19.5" customHeight="1">
      <c r="A114" s="31" t="s">
        <v>504</v>
      </c>
      <c r="B114" s="31"/>
      <c r="C114" s="31"/>
      <c r="D114" s="31"/>
      <c r="E114" s="31"/>
      <c r="F114" s="31"/>
      <c r="G114" s="31" t="s">
        <v>505</v>
      </c>
      <c r="H114" s="10" t="s">
        <v>35</v>
      </c>
      <c r="I114" s="10" t="s">
        <v>36</v>
      </c>
      <c r="J114" s="32" t="s">
        <v>506</v>
      </c>
      <c r="K114" s="32" t="s">
        <v>189</v>
      </c>
      <c r="L114" s="31"/>
      <c r="M114" s="32" t="s">
        <v>509</v>
      </c>
      <c r="N114" s="10" t="s">
        <v>107</v>
      </c>
      <c r="O114" s="10" t="s">
        <v>71</v>
      </c>
      <c r="P114" s="31" t="s">
        <v>166</v>
      </c>
      <c r="Q114" s="31" t="s">
        <v>303</v>
      </c>
      <c r="R114" s="31" t="s">
        <v>304</v>
      </c>
      <c r="S114" s="36">
        <v>100000</v>
      </c>
      <c r="T114" s="36" t="s">
        <v>46</v>
      </c>
      <c r="U114" s="37" t="s">
        <v>47</v>
      </c>
      <c r="V114" s="38">
        <f>'INTERVENCIONES SOLO AOD MAP'!$W114</f>
        <v>2012</v>
      </c>
      <c r="W114" s="39">
        <v>2012</v>
      </c>
      <c r="X114" s="31"/>
      <c r="Y114" s="10" t="s">
        <v>48</v>
      </c>
      <c r="Z114" s="49" t="s">
        <v>510</v>
      </c>
      <c r="AA114" s="49" t="s">
        <v>511</v>
      </c>
      <c r="AB114" s="10" t="s">
        <v>49</v>
      </c>
      <c r="AC114" s="49" t="s">
        <v>403</v>
      </c>
      <c r="AD114" s="49"/>
      <c r="AE114" s="49"/>
      <c r="AF114" s="10" t="s">
        <v>52</v>
      </c>
      <c r="AG114" s="31"/>
      <c r="AH114" s="31"/>
      <c r="AI114" s="31"/>
      <c r="AJ114" s="32"/>
      <c r="AK114" s="50"/>
    </row>
    <row r="115" spans="1:37" ht="19.5" customHeight="1">
      <c r="A115" s="31" t="s">
        <v>504</v>
      </c>
      <c r="B115" s="31"/>
      <c r="C115" s="31"/>
      <c r="D115" s="31"/>
      <c r="E115" s="31"/>
      <c r="F115" s="31"/>
      <c r="G115" s="31" t="s">
        <v>505</v>
      </c>
      <c r="H115" s="10" t="s">
        <v>35</v>
      </c>
      <c r="I115" s="10" t="s">
        <v>36</v>
      </c>
      <c r="J115" s="32" t="s">
        <v>506</v>
      </c>
      <c r="K115" s="32" t="s">
        <v>189</v>
      </c>
      <c r="L115" s="31"/>
      <c r="M115" s="32" t="s">
        <v>512</v>
      </c>
      <c r="N115" s="10" t="s">
        <v>41</v>
      </c>
      <c r="O115" s="10" t="s">
        <v>71</v>
      </c>
      <c r="P115" s="31" t="s">
        <v>166</v>
      </c>
      <c r="Q115" s="31" t="s">
        <v>513</v>
      </c>
      <c r="R115" s="36"/>
      <c r="S115" s="36">
        <v>99497</v>
      </c>
      <c r="T115" s="36" t="s">
        <v>46</v>
      </c>
      <c r="U115" s="37" t="s">
        <v>47</v>
      </c>
      <c r="V115" s="38">
        <f>'INTERVENCIONES SOLO AOD MAP'!$W115</f>
        <v>2012</v>
      </c>
      <c r="W115" s="39">
        <v>2012</v>
      </c>
      <c r="X115" s="31"/>
      <c r="Y115" s="10" t="s">
        <v>48</v>
      </c>
      <c r="Z115" s="49" t="s">
        <v>514</v>
      </c>
      <c r="AA115" s="49" t="s">
        <v>515</v>
      </c>
      <c r="AB115" s="29" t="s">
        <v>183</v>
      </c>
      <c r="AC115" s="49" t="s">
        <v>293</v>
      </c>
      <c r="AD115" s="49"/>
      <c r="AE115" s="49"/>
      <c r="AF115" s="10" t="s">
        <v>52</v>
      </c>
      <c r="AG115" s="31"/>
      <c r="AH115" s="31"/>
      <c r="AI115" s="31"/>
      <c r="AJ115" s="32"/>
      <c r="AK115" s="50"/>
    </row>
    <row r="116" spans="1:37" s="26" customFormat="1" ht="19.5" customHeight="1">
      <c r="A116" s="31" t="s">
        <v>504</v>
      </c>
      <c r="B116" s="152" t="s">
        <v>651</v>
      </c>
      <c r="C116" s="152" t="s">
        <v>651</v>
      </c>
      <c r="D116" s="152" t="s">
        <v>651</v>
      </c>
      <c r="E116" s="152" t="s">
        <v>651</v>
      </c>
      <c r="F116" s="10" t="s">
        <v>516</v>
      </c>
      <c r="G116" s="31" t="s">
        <v>505</v>
      </c>
      <c r="H116" s="10" t="s">
        <v>35</v>
      </c>
      <c r="I116" s="10" t="s">
        <v>36</v>
      </c>
      <c r="J116" s="11" t="s">
        <v>506</v>
      </c>
      <c r="K116" s="11" t="s">
        <v>189</v>
      </c>
      <c r="L116" s="10" t="s">
        <v>517</v>
      </c>
      <c r="M116" s="11" t="s">
        <v>518</v>
      </c>
      <c r="N116" s="10" t="s">
        <v>107</v>
      </c>
      <c r="O116" s="10" t="s">
        <v>71</v>
      </c>
      <c r="P116" s="31" t="s">
        <v>166</v>
      </c>
      <c r="Q116" s="10" t="s">
        <v>298</v>
      </c>
      <c r="R116" s="10" t="s">
        <v>329</v>
      </c>
      <c r="S116" s="13">
        <v>181393</v>
      </c>
      <c r="T116" s="13" t="s">
        <v>46</v>
      </c>
      <c r="U116" s="12" t="s">
        <v>47</v>
      </c>
      <c r="V116" s="14">
        <f>'INTERVENCIONES SOLO AOD MAP'!$W116</f>
        <v>2011</v>
      </c>
      <c r="W116" s="15">
        <v>2011</v>
      </c>
      <c r="X116" s="10"/>
      <c r="Y116" s="10" t="s">
        <v>48</v>
      </c>
      <c r="Z116" s="16" t="s">
        <v>519</v>
      </c>
      <c r="AA116" s="16" t="s">
        <v>520</v>
      </c>
      <c r="AB116" s="29" t="s">
        <v>183</v>
      </c>
      <c r="AC116" s="16" t="s">
        <v>197</v>
      </c>
      <c r="AD116" s="16" t="s">
        <v>241</v>
      </c>
      <c r="AE116" s="16"/>
      <c r="AF116" s="10" t="s">
        <v>52</v>
      </c>
      <c r="AG116" s="10"/>
      <c r="AH116" s="10"/>
      <c r="AI116" s="10"/>
      <c r="AJ116" s="11"/>
      <c r="AK116" s="17"/>
    </row>
    <row r="117" spans="1:37" ht="19.5" customHeight="1">
      <c r="A117" s="10" t="s">
        <v>491</v>
      </c>
      <c r="B117" s="31"/>
      <c r="C117" s="31"/>
      <c r="D117" s="31"/>
      <c r="E117" s="31"/>
      <c r="F117" s="31"/>
      <c r="G117" s="10" t="s">
        <v>493</v>
      </c>
      <c r="H117" s="31" t="s">
        <v>439</v>
      </c>
      <c r="I117" s="31" t="s">
        <v>84</v>
      </c>
      <c r="J117" s="122" t="s">
        <v>478</v>
      </c>
      <c r="K117" s="122" t="s">
        <v>424</v>
      </c>
      <c r="L117" s="31"/>
      <c r="M117" s="32" t="s">
        <v>521</v>
      </c>
      <c r="N117" s="11" t="s">
        <v>426</v>
      </c>
      <c r="O117" s="10" t="s">
        <v>71</v>
      </c>
      <c r="P117" s="31" t="s">
        <v>72</v>
      </c>
      <c r="Q117" s="31" t="s">
        <v>493</v>
      </c>
      <c r="R117" s="12" t="s">
        <v>45</v>
      </c>
      <c r="S117" s="36">
        <v>102367.78788726001</v>
      </c>
      <c r="T117" s="36" t="s">
        <v>81</v>
      </c>
      <c r="U117" s="37" t="s">
        <v>47</v>
      </c>
      <c r="V117" s="38">
        <f>'INTERVENCIONES SOLO AOD MAP'!$W117</f>
        <v>2012</v>
      </c>
      <c r="W117" s="39">
        <v>2012</v>
      </c>
      <c r="X117" s="31"/>
      <c r="Y117" s="10" t="s">
        <v>48</v>
      </c>
      <c r="Z117" s="49" t="s">
        <v>522</v>
      </c>
      <c r="AA117" s="49" t="s">
        <v>523</v>
      </c>
      <c r="AB117" s="29" t="s">
        <v>147</v>
      </c>
      <c r="AC117" s="49" t="s">
        <v>148</v>
      </c>
      <c r="AD117" s="49"/>
      <c r="AE117" s="49"/>
      <c r="AF117" s="10" t="s">
        <v>52</v>
      </c>
      <c r="AG117" s="31"/>
      <c r="AH117" s="31"/>
      <c r="AI117" s="31"/>
      <c r="AJ117" s="32" t="s">
        <v>502</v>
      </c>
      <c r="AK117" s="50"/>
    </row>
    <row r="118" spans="1:37" ht="19.5" customHeight="1">
      <c r="A118" s="10" t="s">
        <v>491</v>
      </c>
      <c r="B118" s="31"/>
      <c r="C118" s="31"/>
      <c r="D118" s="31"/>
      <c r="E118" s="31"/>
      <c r="F118" s="31"/>
      <c r="G118" s="10" t="s">
        <v>493</v>
      </c>
      <c r="H118" s="10" t="s">
        <v>35</v>
      </c>
      <c r="I118" s="10" t="s">
        <v>36</v>
      </c>
      <c r="J118" s="32" t="s">
        <v>85</v>
      </c>
      <c r="K118" s="32" t="s">
        <v>189</v>
      </c>
      <c r="L118" s="31" t="s">
        <v>524</v>
      </c>
      <c r="M118" s="32" t="s">
        <v>525</v>
      </c>
      <c r="N118" s="10" t="s">
        <v>107</v>
      </c>
      <c r="O118" s="10" t="s">
        <v>71</v>
      </c>
      <c r="P118" s="31" t="s">
        <v>166</v>
      </c>
      <c r="Q118" s="31" t="s">
        <v>526</v>
      </c>
      <c r="R118" s="36"/>
      <c r="S118" s="36">
        <v>222000</v>
      </c>
      <c r="T118" s="36" t="s">
        <v>46</v>
      </c>
      <c r="U118" s="37" t="s">
        <v>98</v>
      </c>
      <c r="V118" s="14">
        <v>2010</v>
      </c>
      <c r="W118" s="39" t="s">
        <v>527</v>
      </c>
      <c r="X118" s="31"/>
      <c r="Y118" s="10" t="s">
        <v>48</v>
      </c>
      <c r="Z118" s="49">
        <v>40831</v>
      </c>
      <c r="AA118" s="49">
        <v>41927</v>
      </c>
      <c r="AB118" s="10" t="s">
        <v>49</v>
      </c>
      <c r="AC118" s="49" t="s">
        <v>50</v>
      </c>
      <c r="AD118" s="49"/>
      <c r="AE118" s="49"/>
      <c r="AF118" s="10" t="s">
        <v>52</v>
      </c>
      <c r="AG118" s="31" t="s">
        <v>499</v>
      </c>
      <c r="AH118" s="31"/>
      <c r="AI118" s="31"/>
      <c r="AJ118" s="32"/>
      <c r="AK118" s="50"/>
    </row>
    <row r="119" spans="1:37" s="26" customFormat="1" ht="19.5" customHeight="1">
      <c r="A119" s="10" t="s">
        <v>491</v>
      </c>
      <c r="B119" s="10"/>
      <c r="C119" s="152" t="s">
        <v>651</v>
      </c>
      <c r="D119" s="152" t="s">
        <v>651</v>
      </c>
      <c r="E119" s="10"/>
      <c r="F119" s="10" t="s">
        <v>528</v>
      </c>
      <c r="G119" s="10" t="s">
        <v>493</v>
      </c>
      <c r="H119" s="10" t="s">
        <v>35</v>
      </c>
      <c r="I119" s="10" t="s">
        <v>36</v>
      </c>
      <c r="J119" s="11" t="s">
        <v>85</v>
      </c>
      <c r="K119" s="11" t="s">
        <v>189</v>
      </c>
      <c r="L119" s="10" t="s">
        <v>529</v>
      </c>
      <c r="M119" s="11" t="s">
        <v>530</v>
      </c>
      <c r="N119" s="10" t="s">
        <v>107</v>
      </c>
      <c r="O119" s="10" t="s">
        <v>71</v>
      </c>
      <c r="P119" s="31" t="s">
        <v>166</v>
      </c>
      <c r="Q119" s="10" t="s">
        <v>216</v>
      </c>
      <c r="R119" s="13" t="s">
        <v>531</v>
      </c>
      <c r="S119" s="13">
        <v>369000</v>
      </c>
      <c r="T119" s="13" t="s">
        <v>81</v>
      </c>
      <c r="U119" s="12" t="s">
        <v>98</v>
      </c>
      <c r="V119" s="14">
        <v>2010</v>
      </c>
      <c r="W119" s="15" t="s">
        <v>497</v>
      </c>
      <c r="X119" s="10"/>
      <c r="Y119" s="10" t="s">
        <v>48</v>
      </c>
      <c r="Z119" s="16">
        <v>40544</v>
      </c>
      <c r="AA119" s="16">
        <v>42368</v>
      </c>
      <c r="AB119" s="29" t="s">
        <v>183</v>
      </c>
      <c r="AC119" s="16" t="s">
        <v>197</v>
      </c>
      <c r="AD119" s="16" t="s">
        <v>532</v>
      </c>
      <c r="AE119" s="16"/>
      <c r="AF119" s="10" t="s">
        <v>52</v>
      </c>
      <c r="AG119" s="10" t="s">
        <v>499</v>
      </c>
      <c r="AH119" s="10"/>
      <c r="AI119" s="10"/>
      <c r="AJ119" s="11"/>
      <c r="AK119" s="125" t="s">
        <v>533</v>
      </c>
    </row>
    <row r="120" spans="1:37" ht="19.5" customHeight="1">
      <c r="A120" s="31" t="s">
        <v>504</v>
      </c>
      <c r="B120" s="31"/>
      <c r="C120" s="31"/>
      <c r="D120" s="31"/>
      <c r="E120" s="31"/>
      <c r="F120" s="31"/>
      <c r="G120" s="31" t="s">
        <v>505</v>
      </c>
      <c r="H120" s="10" t="s">
        <v>35</v>
      </c>
      <c r="I120" s="10" t="s">
        <v>36</v>
      </c>
      <c r="J120" s="32" t="s">
        <v>506</v>
      </c>
      <c r="K120" s="32" t="s">
        <v>507</v>
      </c>
      <c r="L120" s="31" t="s">
        <v>534</v>
      </c>
      <c r="M120" s="32" t="s">
        <v>535</v>
      </c>
      <c r="N120" s="10" t="s">
        <v>62</v>
      </c>
      <c r="O120" s="10" t="s">
        <v>71</v>
      </c>
      <c r="P120" s="31" t="s">
        <v>166</v>
      </c>
      <c r="Q120" s="31" t="s">
        <v>526</v>
      </c>
      <c r="R120" s="36"/>
      <c r="S120" s="36">
        <v>200000</v>
      </c>
      <c r="T120" s="45" t="s">
        <v>46</v>
      </c>
      <c r="U120" s="37" t="s">
        <v>47</v>
      </c>
      <c r="V120" s="38">
        <f>'INTERVENCIONES SOLO AOD MAP'!$W120</f>
        <v>2011</v>
      </c>
      <c r="W120" s="39">
        <v>2011</v>
      </c>
      <c r="X120" s="31"/>
      <c r="Y120" s="10" t="s">
        <v>48</v>
      </c>
      <c r="Z120" s="49">
        <v>40544</v>
      </c>
      <c r="AA120" s="49">
        <v>40816</v>
      </c>
      <c r="AB120" s="29" t="s">
        <v>183</v>
      </c>
      <c r="AC120" s="49" t="s">
        <v>197</v>
      </c>
      <c r="AD120" s="49"/>
      <c r="AE120" s="49"/>
      <c r="AF120" s="10" t="s">
        <v>52</v>
      </c>
      <c r="AG120" s="31"/>
      <c r="AH120" s="31"/>
      <c r="AI120" s="31"/>
      <c r="AJ120" s="32"/>
      <c r="AK120" s="50"/>
    </row>
    <row r="121" spans="1:37" s="26" customFormat="1" ht="19.5" customHeight="1">
      <c r="A121" s="31" t="s">
        <v>504</v>
      </c>
      <c r="B121" s="10"/>
      <c r="C121" s="10"/>
      <c r="D121" s="10"/>
      <c r="E121" s="10"/>
      <c r="F121" s="10" t="s">
        <v>516</v>
      </c>
      <c r="G121" s="31" t="s">
        <v>505</v>
      </c>
      <c r="H121" s="10" t="s">
        <v>35</v>
      </c>
      <c r="I121" s="10" t="s">
        <v>36</v>
      </c>
      <c r="J121" s="11" t="s">
        <v>506</v>
      </c>
      <c r="K121" s="32" t="s">
        <v>507</v>
      </c>
      <c r="L121" s="10" t="s">
        <v>536</v>
      </c>
      <c r="M121" s="11" t="s">
        <v>537</v>
      </c>
      <c r="N121" s="10" t="s">
        <v>62</v>
      </c>
      <c r="O121" s="10" t="s">
        <v>71</v>
      </c>
      <c r="P121" s="31" t="s">
        <v>166</v>
      </c>
      <c r="Q121" s="10" t="s">
        <v>216</v>
      </c>
      <c r="R121" s="13" t="s">
        <v>538</v>
      </c>
      <c r="S121" s="13">
        <v>200000</v>
      </c>
      <c r="T121" s="45" t="s">
        <v>46</v>
      </c>
      <c r="U121" s="12" t="s">
        <v>47</v>
      </c>
      <c r="V121" s="14">
        <f>'INTERVENCIONES SOLO AOD MAP'!$W121</f>
        <v>2011</v>
      </c>
      <c r="W121" s="15">
        <v>2011</v>
      </c>
      <c r="X121" s="10"/>
      <c r="Y121" s="10" t="s">
        <v>48</v>
      </c>
      <c r="Z121" s="16">
        <v>40544</v>
      </c>
      <c r="AA121" s="16">
        <v>40724</v>
      </c>
      <c r="AB121" s="29" t="s">
        <v>183</v>
      </c>
      <c r="AC121" s="16" t="s">
        <v>197</v>
      </c>
      <c r="AD121" s="16" t="s">
        <v>539</v>
      </c>
      <c r="AE121" s="16"/>
      <c r="AF121" s="10" t="s">
        <v>52</v>
      </c>
      <c r="AG121" s="10"/>
      <c r="AH121" s="10"/>
      <c r="AI121" s="10"/>
      <c r="AJ121" s="11"/>
      <c r="AK121" s="17"/>
    </row>
    <row r="122" spans="1:37" ht="19.5" customHeight="1">
      <c r="A122" s="10" t="s">
        <v>491</v>
      </c>
      <c r="B122" s="31"/>
      <c r="C122" s="31"/>
      <c r="D122" s="31"/>
      <c r="E122" s="31"/>
      <c r="F122" s="31"/>
      <c r="G122" s="10" t="s">
        <v>493</v>
      </c>
      <c r="H122" s="10" t="s">
        <v>35</v>
      </c>
      <c r="I122" s="10" t="s">
        <v>36</v>
      </c>
      <c r="J122" s="32" t="s">
        <v>506</v>
      </c>
      <c r="K122" s="32" t="s">
        <v>189</v>
      </c>
      <c r="L122" s="31" t="s">
        <v>540</v>
      </c>
      <c r="M122" s="32" t="s">
        <v>541</v>
      </c>
      <c r="N122" s="10" t="s">
        <v>41</v>
      </c>
      <c r="O122" s="10" t="s">
        <v>71</v>
      </c>
      <c r="P122" s="31" t="s">
        <v>166</v>
      </c>
      <c r="Q122" s="31" t="s">
        <v>542</v>
      </c>
      <c r="R122" s="36"/>
      <c r="S122" s="36">
        <v>75000</v>
      </c>
      <c r="T122" s="36" t="s">
        <v>46</v>
      </c>
      <c r="U122" s="37" t="s">
        <v>47</v>
      </c>
      <c r="V122" s="38">
        <f>'INTERVENCIONES SOLO AOD MAP'!$W122</f>
        <v>2011</v>
      </c>
      <c r="W122" s="39">
        <v>2011</v>
      </c>
      <c r="X122" s="31"/>
      <c r="Y122" s="10" t="s">
        <v>48</v>
      </c>
      <c r="Z122" s="49">
        <v>40988</v>
      </c>
      <c r="AA122" s="49">
        <v>41445</v>
      </c>
      <c r="AB122" s="29" t="s">
        <v>183</v>
      </c>
      <c r="AC122" s="126" t="s">
        <v>293</v>
      </c>
      <c r="AD122" s="49"/>
      <c r="AE122" s="49"/>
      <c r="AF122" s="10" t="s">
        <v>52</v>
      </c>
      <c r="AG122" s="31"/>
      <c r="AH122" s="31"/>
      <c r="AI122" s="31"/>
      <c r="AJ122" s="32"/>
      <c r="AK122" s="50"/>
    </row>
    <row r="123" spans="1:37" s="26" customFormat="1" ht="19.5" customHeight="1">
      <c r="A123" s="10" t="s">
        <v>491</v>
      </c>
      <c r="B123" s="10"/>
      <c r="C123" s="10"/>
      <c r="D123" s="152" t="s">
        <v>651</v>
      </c>
      <c r="E123" s="10"/>
      <c r="F123" s="10" t="s">
        <v>543</v>
      </c>
      <c r="G123" s="10" t="s">
        <v>493</v>
      </c>
      <c r="H123" s="10" t="s">
        <v>35</v>
      </c>
      <c r="I123" s="10" t="s">
        <v>36</v>
      </c>
      <c r="J123" s="11" t="s">
        <v>506</v>
      </c>
      <c r="K123" s="11" t="s">
        <v>189</v>
      </c>
      <c r="L123" s="10" t="s">
        <v>544</v>
      </c>
      <c r="M123" s="11" t="s">
        <v>545</v>
      </c>
      <c r="N123" s="10" t="s">
        <v>107</v>
      </c>
      <c r="O123" s="10" t="s">
        <v>71</v>
      </c>
      <c r="P123" s="31" t="s">
        <v>166</v>
      </c>
      <c r="Q123" s="10" t="s">
        <v>216</v>
      </c>
      <c r="R123" s="13" t="s">
        <v>546</v>
      </c>
      <c r="S123" s="13">
        <v>100000</v>
      </c>
      <c r="T123" s="13" t="s">
        <v>46</v>
      </c>
      <c r="U123" s="12" t="s">
        <v>47</v>
      </c>
      <c r="V123" s="14">
        <f>'INTERVENCIONES SOLO AOD MAP'!$W123</f>
        <v>2011</v>
      </c>
      <c r="W123" s="15">
        <v>2011</v>
      </c>
      <c r="X123" s="10"/>
      <c r="Y123" s="10" t="s">
        <v>48</v>
      </c>
      <c r="Z123" s="16">
        <v>41609</v>
      </c>
      <c r="AA123" s="16" t="s">
        <v>547</v>
      </c>
      <c r="AB123" s="29" t="s">
        <v>183</v>
      </c>
      <c r="AC123" s="16" t="s">
        <v>184</v>
      </c>
      <c r="AD123" s="16" t="s">
        <v>548</v>
      </c>
      <c r="AE123" s="16"/>
      <c r="AF123" s="10" t="s">
        <v>52</v>
      </c>
      <c r="AG123" s="10"/>
      <c r="AH123" s="10"/>
      <c r="AI123" s="10"/>
      <c r="AJ123" s="11"/>
      <c r="AK123" s="17"/>
    </row>
    <row r="124" spans="1:37" ht="19.5" customHeight="1">
      <c r="A124" s="10" t="s">
        <v>491</v>
      </c>
      <c r="B124" s="31"/>
      <c r="C124" s="154"/>
      <c r="D124" s="10"/>
      <c r="E124" s="10"/>
      <c r="F124" s="31"/>
      <c r="G124" s="10" t="s">
        <v>493</v>
      </c>
      <c r="H124" s="10" t="s">
        <v>35</v>
      </c>
      <c r="I124" s="10" t="s">
        <v>36</v>
      </c>
      <c r="J124" s="32" t="s">
        <v>506</v>
      </c>
      <c r="K124" s="32" t="s">
        <v>189</v>
      </c>
      <c r="L124" s="31" t="s">
        <v>549</v>
      </c>
      <c r="M124" s="11" t="s">
        <v>550</v>
      </c>
      <c r="N124" s="10" t="s">
        <v>62</v>
      </c>
      <c r="O124" s="10" t="s">
        <v>71</v>
      </c>
      <c r="P124" s="31" t="s">
        <v>166</v>
      </c>
      <c r="Q124" s="31" t="s">
        <v>551</v>
      </c>
      <c r="R124" s="36"/>
      <c r="S124" s="36">
        <v>130000</v>
      </c>
      <c r="T124" s="45" t="s">
        <v>46</v>
      </c>
      <c r="U124" s="37" t="s">
        <v>47</v>
      </c>
      <c r="V124" s="38">
        <f>'INTERVENCIONES SOLO AOD MAP'!$W124</f>
        <v>2011</v>
      </c>
      <c r="W124" s="39">
        <v>2011</v>
      </c>
      <c r="X124" s="31"/>
      <c r="Y124" s="10" t="s">
        <v>48</v>
      </c>
      <c r="Z124" s="49">
        <v>40751</v>
      </c>
      <c r="AA124" s="49">
        <v>41029</v>
      </c>
      <c r="AB124" s="29" t="s">
        <v>183</v>
      </c>
      <c r="AC124" s="49" t="s">
        <v>197</v>
      </c>
      <c r="AD124" s="49"/>
      <c r="AE124" s="49"/>
      <c r="AF124" s="10" t="s">
        <v>52</v>
      </c>
      <c r="AG124" s="31"/>
      <c r="AH124" s="31"/>
      <c r="AI124" s="31"/>
      <c r="AJ124" s="32"/>
      <c r="AK124" s="50"/>
    </row>
    <row r="125" spans="1:37" s="26" customFormat="1" ht="19.5" customHeight="1">
      <c r="A125" s="10" t="s">
        <v>491</v>
      </c>
      <c r="B125" s="10"/>
      <c r="C125" s="10"/>
      <c r="D125" s="10"/>
      <c r="E125" s="10"/>
      <c r="F125" s="10" t="s">
        <v>552</v>
      </c>
      <c r="G125" s="10" t="s">
        <v>493</v>
      </c>
      <c r="H125" s="10" t="s">
        <v>35</v>
      </c>
      <c r="I125" s="10" t="s">
        <v>36</v>
      </c>
      <c r="J125" s="11" t="s">
        <v>506</v>
      </c>
      <c r="K125" s="11" t="s">
        <v>189</v>
      </c>
      <c r="L125" s="10" t="s">
        <v>544</v>
      </c>
      <c r="M125" s="11" t="s">
        <v>553</v>
      </c>
      <c r="N125" s="10" t="s">
        <v>62</v>
      </c>
      <c r="O125" s="10" t="s">
        <v>71</v>
      </c>
      <c r="P125" s="31" t="s">
        <v>166</v>
      </c>
      <c r="Q125" s="10" t="s">
        <v>216</v>
      </c>
      <c r="R125" s="10" t="s">
        <v>538</v>
      </c>
      <c r="S125" s="13">
        <v>150000</v>
      </c>
      <c r="T125" s="45" t="s">
        <v>46</v>
      </c>
      <c r="U125" s="12" t="s">
        <v>47</v>
      </c>
      <c r="V125" s="14">
        <f>'INTERVENCIONES SOLO AOD MAP'!$W125</f>
        <v>2011</v>
      </c>
      <c r="W125" s="15">
        <v>2011</v>
      </c>
      <c r="X125" s="10"/>
      <c r="Y125" s="10" t="s">
        <v>48</v>
      </c>
      <c r="Z125" s="16">
        <v>40756</v>
      </c>
      <c r="AA125" s="16">
        <v>40909</v>
      </c>
      <c r="AB125" s="29" t="s">
        <v>183</v>
      </c>
      <c r="AC125" s="16" t="s">
        <v>197</v>
      </c>
      <c r="AD125" s="16" t="s">
        <v>539</v>
      </c>
      <c r="AE125" s="16"/>
      <c r="AF125" s="10" t="s">
        <v>52</v>
      </c>
      <c r="AG125" s="10"/>
      <c r="AH125" s="10"/>
      <c r="AI125" s="10"/>
      <c r="AJ125" s="11"/>
      <c r="AK125" s="17"/>
    </row>
    <row r="126" spans="1:37" ht="19.5" customHeight="1">
      <c r="A126" s="10" t="s">
        <v>491</v>
      </c>
      <c r="B126" s="31"/>
      <c r="C126" s="31"/>
      <c r="D126" s="31"/>
      <c r="E126" s="31"/>
      <c r="F126" s="31"/>
      <c r="G126" s="10" t="s">
        <v>493</v>
      </c>
      <c r="H126" s="10" t="s">
        <v>35</v>
      </c>
      <c r="I126" s="10" t="s">
        <v>36</v>
      </c>
      <c r="J126" s="32" t="s">
        <v>506</v>
      </c>
      <c r="K126" s="32" t="s">
        <v>189</v>
      </c>
      <c r="L126" s="31" t="s">
        <v>554</v>
      </c>
      <c r="M126" s="11" t="s">
        <v>555</v>
      </c>
      <c r="N126" s="10" t="s">
        <v>62</v>
      </c>
      <c r="O126" s="10" t="s">
        <v>71</v>
      </c>
      <c r="P126" s="31" t="s">
        <v>166</v>
      </c>
      <c r="Q126" s="31" t="s">
        <v>556</v>
      </c>
      <c r="R126" s="36"/>
      <c r="S126" s="36">
        <v>200000</v>
      </c>
      <c r="T126" s="45" t="s">
        <v>46</v>
      </c>
      <c r="U126" s="37" t="s">
        <v>47</v>
      </c>
      <c r="V126" s="38">
        <f>'INTERVENCIONES SOLO AOD MAP'!$W126</f>
        <v>2011</v>
      </c>
      <c r="W126" s="39">
        <v>2011</v>
      </c>
      <c r="X126" s="31"/>
      <c r="Y126" s="10" t="s">
        <v>48</v>
      </c>
      <c r="Z126" s="49">
        <v>40787</v>
      </c>
      <c r="AA126" s="49">
        <v>40908</v>
      </c>
      <c r="AB126" s="10" t="s">
        <v>49</v>
      </c>
      <c r="AC126" s="49" t="s">
        <v>403</v>
      </c>
      <c r="AD126" s="49"/>
      <c r="AE126" s="49"/>
      <c r="AF126" s="10" t="s">
        <v>52</v>
      </c>
      <c r="AG126" s="31"/>
      <c r="AH126" s="31"/>
      <c r="AI126" s="31"/>
      <c r="AJ126" s="32"/>
      <c r="AK126" s="50"/>
    </row>
    <row r="127" spans="1:37" ht="19.5" customHeight="1">
      <c r="A127" s="10" t="s">
        <v>491</v>
      </c>
      <c r="B127" s="31"/>
      <c r="C127" s="31"/>
      <c r="D127" s="31"/>
      <c r="E127" s="31"/>
      <c r="F127" s="31"/>
      <c r="G127" s="10" t="s">
        <v>493</v>
      </c>
      <c r="H127" s="31" t="s">
        <v>439</v>
      </c>
      <c r="I127" s="31" t="s">
        <v>84</v>
      </c>
      <c r="J127" s="122" t="s">
        <v>478</v>
      </c>
      <c r="K127" s="122" t="s">
        <v>424</v>
      </c>
      <c r="L127" s="31"/>
      <c r="M127" s="11" t="s">
        <v>557</v>
      </c>
      <c r="N127" s="11" t="s">
        <v>426</v>
      </c>
      <c r="O127" s="10" t="s">
        <v>71</v>
      </c>
      <c r="P127" s="31" t="s">
        <v>72</v>
      </c>
      <c r="Q127" s="31" t="s">
        <v>493</v>
      </c>
      <c r="R127" s="12" t="s">
        <v>45</v>
      </c>
      <c r="S127" s="36">
        <v>104016.2</v>
      </c>
      <c r="T127" s="36" t="s">
        <v>81</v>
      </c>
      <c r="U127" s="37" t="s">
        <v>47</v>
      </c>
      <c r="V127" s="38">
        <f>'INTERVENCIONES SOLO AOD MAP'!$W127</f>
        <v>2011</v>
      </c>
      <c r="W127" s="39">
        <v>2011</v>
      </c>
      <c r="X127" s="31"/>
      <c r="Y127" s="10" t="s">
        <v>48</v>
      </c>
      <c r="Z127" s="49">
        <v>40544</v>
      </c>
      <c r="AA127" s="49">
        <v>40909</v>
      </c>
      <c r="AB127" s="29" t="s">
        <v>147</v>
      </c>
      <c r="AC127" s="49" t="s">
        <v>148</v>
      </c>
      <c r="AD127" s="49"/>
      <c r="AE127" s="49"/>
      <c r="AF127" s="10" t="s">
        <v>52</v>
      </c>
      <c r="AG127" s="31"/>
      <c r="AH127" s="31"/>
      <c r="AI127" s="31"/>
      <c r="AJ127" s="32" t="s">
        <v>502</v>
      </c>
      <c r="AK127" s="50"/>
    </row>
    <row r="128" spans="1:37" ht="19.5" customHeight="1">
      <c r="A128" s="10" t="s">
        <v>491</v>
      </c>
      <c r="B128" s="31"/>
      <c r="C128" s="31"/>
      <c r="D128" s="31"/>
      <c r="E128" s="31"/>
      <c r="F128" s="31"/>
      <c r="G128" s="10" t="s">
        <v>493</v>
      </c>
      <c r="H128" s="31" t="s">
        <v>439</v>
      </c>
      <c r="I128" s="31" t="s">
        <v>84</v>
      </c>
      <c r="J128" s="122" t="s">
        <v>478</v>
      </c>
      <c r="K128" s="122" t="s">
        <v>424</v>
      </c>
      <c r="L128" s="31"/>
      <c r="M128" s="11" t="s">
        <v>558</v>
      </c>
      <c r="N128" s="11" t="s">
        <v>426</v>
      </c>
      <c r="O128" s="10" t="s">
        <v>71</v>
      </c>
      <c r="P128" s="31" t="s">
        <v>72</v>
      </c>
      <c r="Q128" s="31" t="s">
        <v>493</v>
      </c>
      <c r="R128" s="12" t="s">
        <v>45</v>
      </c>
      <c r="S128" s="13">
        <v>50144.03</v>
      </c>
      <c r="T128" s="112" t="s">
        <v>46</v>
      </c>
      <c r="U128" s="37" t="s">
        <v>47</v>
      </c>
      <c r="V128" s="38">
        <f>'INTERVENCIONES SOLO AOD MAP'!$W128</f>
        <v>2014</v>
      </c>
      <c r="W128" s="39">
        <v>2014</v>
      </c>
      <c r="X128" s="31"/>
      <c r="Y128" s="10" t="s">
        <v>48</v>
      </c>
      <c r="Z128" s="49">
        <v>41640</v>
      </c>
      <c r="AA128" s="49">
        <v>42004</v>
      </c>
      <c r="AB128" s="29" t="s">
        <v>147</v>
      </c>
      <c r="AC128" s="49" t="s">
        <v>148</v>
      </c>
      <c r="AD128" s="49"/>
      <c r="AE128" s="49"/>
      <c r="AF128" s="10" t="s">
        <v>52</v>
      </c>
      <c r="AG128" s="31"/>
      <c r="AH128" s="31"/>
      <c r="AI128" s="31"/>
      <c r="AJ128" s="32" t="s">
        <v>502</v>
      </c>
      <c r="AK128" s="50"/>
    </row>
    <row r="129" spans="1:37" ht="19.5" customHeight="1">
      <c r="A129" s="31" t="s">
        <v>559</v>
      </c>
      <c r="B129" s="31"/>
      <c r="C129" s="31"/>
      <c r="D129" s="31"/>
      <c r="E129" s="31"/>
      <c r="F129" s="31"/>
      <c r="G129" s="31" t="s">
        <v>560</v>
      </c>
      <c r="H129" s="10" t="s">
        <v>35</v>
      </c>
      <c r="I129" s="10" t="s">
        <v>36</v>
      </c>
      <c r="J129" s="91" t="s">
        <v>506</v>
      </c>
      <c r="K129" s="32" t="s">
        <v>189</v>
      </c>
      <c r="L129" s="31"/>
      <c r="M129" s="11" t="s">
        <v>561</v>
      </c>
      <c r="N129" s="10" t="s">
        <v>41</v>
      </c>
      <c r="O129" s="10" t="s">
        <v>71</v>
      </c>
      <c r="P129" s="31" t="s">
        <v>166</v>
      </c>
      <c r="Q129" s="31" t="s">
        <v>562</v>
      </c>
      <c r="R129" s="36"/>
      <c r="S129" s="13">
        <v>95931.89</v>
      </c>
      <c r="T129" s="127"/>
      <c r="U129" s="37"/>
      <c r="V129" s="38">
        <f>'INTERVENCIONES SOLO AOD MAP'!$W129</f>
        <v>2014</v>
      </c>
      <c r="W129" s="39">
        <v>2014</v>
      </c>
      <c r="X129" s="31"/>
      <c r="Y129" s="10" t="s">
        <v>48</v>
      </c>
      <c r="Z129" s="49">
        <v>41913</v>
      </c>
      <c r="AA129" s="49">
        <v>42308</v>
      </c>
      <c r="AB129" s="10" t="s">
        <v>49</v>
      </c>
      <c r="AC129" s="49" t="s">
        <v>50</v>
      </c>
      <c r="AD129" s="49" t="s">
        <v>563</v>
      </c>
      <c r="AE129" s="49"/>
      <c r="AF129" s="128" t="s">
        <v>147</v>
      </c>
      <c r="AG129" s="31"/>
      <c r="AH129" s="31"/>
      <c r="AI129" s="31"/>
      <c r="AJ129" s="32"/>
      <c r="AK129" s="50"/>
    </row>
    <row r="130" spans="1:37" ht="19.5" customHeight="1">
      <c r="A130" s="31" t="s">
        <v>559</v>
      </c>
      <c r="B130" s="31"/>
      <c r="C130" s="31"/>
      <c r="D130" s="31"/>
      <c r="E130" s="31"/>
      <c r="F130" s="31"/>
      <c r="G130" s="31" t="s">
        <v>560</v>
      </c>
      <c r="H130" s="10" t="s">
        <v>35</v>
      </c>
      <c r="I130" s="10" t="s">
        <v>36</v>
      </c>
      <c r="J130" s="91" t="s">
        <v>506</v>
      </c>
      <c r="K130" s="32" t="s">
        <v>189</v>
      </c>
      <c r="L130" s="31"/>
      <c r="M130" s="11" t="s">
        <v>564</v>
      </c>
      <c r="N130" s="10" t="s">
        <v>79</v>
      </c>
      <c r="O130" s="10" t="s">
        <v>71</v>
      </c>
      <c r="P130" s="31" t="s">
        <v>166</v>
      </c>
      <c r="Q130" s="31" t="s">
        <v>565</v>
      </c>
      <c r="R130" s="36"/>
      <c r="S130" s="36">
        <v>98593.37</v>
      </c>
      <c r="T130" s="127"/>
      <c r="U130" s="37" t="s">
        <v>98</v>
      </c>
      <c r="V130" s="38">
        <v>2011</v>
      </c>
      <c r="W130" s="39" t="s">
        <v>114</v>
      </c>
      <c r="X130" s="31"/>
      <c r="Y130" s="10" t="s">
        <v>48</v>
      </c>
      <c r="Z130" s="49">
        <v>40695</v>
      </c>
      <c r="AA130" s="49">
        <v>41061</v>
      </c>
      <c r="AB130" s="29" t="s">
        <v>183</v>
      </c>
      <c r="AC130" s="126" t="s">
        <v>197</v>
      </c>
      <c r="AD130" s="49"/>
      <c r="AE130" s="49"/>
      <c r="AF130" s="128" t="s">
        <v>147</v>
      </c>
      <c r="AG130" s="31"/>
      <c r="AH130" s="31"/>
      <c r="AI130" s="31"/>
      <c r="AJ130" s="32"/>
      <c r="AK130" s="50"/>
    </row>
    <row r="131" spans="1:37" ht="19.5" customHeight="1">
      <c r="A131" s="31" t="s">
        <v>559</v>
      </c>
      <c r="B131" s="31"/>
      <c r="C131" s="31"/>
      <c r="D131" s="31"/>
      <c r="E131" s="31"/>
      <c r="F131" s="31"/>
      <c r="G131" s="31" t="s">
        <v>560</v>
      </c>
      <c r="H131" s="10" t="s">
        <v>35</v>
      </c>
      <c r="I131" s="10" t="s">
        <v>36</v>
      </c>
      <c r="J131" s="91" t="s">
        <v>506</v>
      </c>
      <c r="K131" s="32" t="s">
        <v>189</v>
      </c>
      <c r="L131" s="31"/>
      <c r="M131" s="11" t="s">
        <v>566</v>
      </c>
      <c r="N131" s="10" t="s">
        <v>107</v>
      </c>
      <c r="O131" s="10" t="s">
        <v>71</v>
      </c>
      <c r="P131" s="31" t="s">
        <v>166</v>
      </c>
      <c r="Q131" s="31" t="s">
        <v>526</v>
      </c>
      <c r="R131" s="36"/>
      <c r="S131" s="36">
        <v>144000</v>
      </c>
      <c r="T131" s="127"/>
      <c r="U131" s="37"/>
      <c r="V131" s="38">
        <f>'INTERVENCIONES SOLO AOD MAP'!$W131</f>
        <v>2011</v>
      </c>
      <c r="W131" s="39">
        <v>2011</v>
      </c>
      <c r="X131" s="31"/>
      <c r="Y131" s="10" t="s">
        <v>48</v>
      </c>
      <c r="Z131" s="49">
        <v>40841</v>
      </c>
      <c r="AA131" s="49">
        <v>41207</v>
      </c>
      <c r="AB131" s="10" t="s">
        <v>49</v>
      </c>
      <c r="AC131" s="49" t="s">
        <v>50</v>
      </c>
      <c r="AD131" s="49" t="s">
        <v>567</v>
      </c>
      <c r="AE131" s="49"/>
      <c r="AF131" s="128" t="s">
        <v>147</v>
      </c>
      <c r="AG131" s="31"/>
      <c r="AH131" s="31"/>
      <c r="AI131" s="31"/>
      <c r="AJ131" s="32"/>
      <c r="AK131" s="50"/>
    </row>
    <row r="132" spans="1:37" ht="19.5" customHeight="1">
      <c r="A132" s="31" t="s">
        <v>559</v>
      </c>
      <c r="B132" s="31"/>
      <c r="C132" s="31"/>
      <c r="D132" s="31"/>
      <c r="E132" s="31"/>
      <c r="F132" s="31"/>
      <c r="G132" s="31" t="s">
        <v>560</v>
      </c>
      <c r="H132" s="10" t="s">
        <v>35</v>
      </c>
      <c r="I132" s="10" t="s">
        <v>36</v>
      </c>
      <c r="J132" s="91" t="s">
        <v>506</v>
      </c>
      <c r="K132" s="32" t="s">
        <v>189</v>
      </c>
      <c r="L132" s="31"/>
      <c r="M132" s="11" t="s">
        <v>568</v>
      </c>
      <c r="N132" s="10" t="s">
        <v>107</v>
      </c>
      <c r="O132" s="10" t="s">
        <v>71</v>
      </c>
      <c r="P132" s="31" t="s">
        <v>166</v>
      </c>
      <c r="Q132" s="31" t="s">
        <v>526</v>
      </c>
      <c r="R132" s="36"/>
      <c r="S132" s="36">
        <v>90018.75000000001</v>
      </c>
      <c r="T132" s="127"/>
      <c r="U132" s="37"/>
      <c r="V132" s="38">
        <f>'INTERVENCIONES SOLO AOD MAP'!$W132</f>
        <v>2012</v>
      </c>
      <c r="W132" s="39">
        <v>2012</v>
      </c>
      <c r="X132" s="31"/>
      <c r="Y132" s="10" t="s">
        <v>48</v>
      </c>
      <c r="Z132" s="49" t="s">
        <v>569</v>
      </c>
      <c r="AA132" s="49" t="s">
        <v>570</v>
      </c>
      <c r="AB132" s="10" t="s">
        <v>49</v>
      </c>
      <c r="AC132" s="49" t="s">
        <v>50</v>
      </c>
      <c r="AD132" s="49" t="s">
        <v>567</v>
      </c>
      <c r="AE132" s="49" t="s">
        <v>571</v>
      </c>
      <c r="AF132" s="128" t="s">
        <v>147</v>
      </c>
      <c r="AG132" s="31"/>
      <c r="AH132" s="31"/>
      <c r="AI132" s="31"/>
      <c r="AJ132" s="32"/>
      <c r="AK132" s="50"/>
    </row>
    <row r="133" spans="1:37" ht="19.5" customHeight="1">
      <c r="A133" s="129" t="s">
        <v>572</v>
      </c>
      <c r="B133" s="10"/>
      <c r="C133" s="10"/>
      <c r="D133" s="10"/>
      <c r="E133" s="10"/>
      <c r="F133" s="31"/>
      <c r="G133" s="31" t="s">
        <v>573</v>
      </c>
      <c r="H133" s="10" t="s">
        <v>35</v>
      </c>
      <c r="I133" s="10" t="s">
        <v>36</v>
      </c>
      <c r="J133" s="91" t="s">
        <v>506</v>
      </c>
      <c r="K133" s="32" t="s">
        <v>189</v>
      </c>
      <c r="L133" s="31"/>
      <c r="M133" s="11" t="s">
        <v>574</v>
      </c>
      <c r="N133" s="10" t="s">
        <v>107</v>
      </c>
      <c r="O133" s="10" t="s">
        <v>71</v>
      </c>
      <c r="P133" s="31" t="s">
        <v>166</v>
      </c>
      <c r="Q133" s="31" t="s">
        <v>223</v>
      </c>
      <c r="R133" s="36"/>
      <c r="S133" s="36">
        <v>135000</v>
      </c>
      <c r="T133" s="127"/>
      <c r="U133" s="37" t="s">
        <v>98</v>
      </c>
      <c r="V133" s="38">
        <v>2013</v>
      </c>
      <c r="W133" s="39" t="s">
        <v>575</v>
      </c>
      <c r="X133" s="31"/>
      <c r="Y133" s="10" t="s">
        <v>48</v>
      </c>
      <c r="Z133" s="49">
        <v>41985</v>
      </c>
      <c r="AA133" s="49">
        <v>42350</v>
      </c>
      <c r="AB133" s="10" t="s">
        <v>49</v>
      </c>
      <c r="AC133" s="49" t="s">
        <v>576</v>
      </c>
      <c r="AD133" s="49"/>
      <c r="AE133" s="49"/>
      <c r="AF133" s="128" t="s">
        <v>147</v>
      </c>
      <c r="AG133" s="31"/>
      <c r="AH133" s="31"/>
      <c r="AI133" s="31"/>
      <c r="AJ133" s="32"/>
      <c r="AK133" s="50"/>
    </row>
    <row r="134" spans="1:37" ht="19.5" customHeight="1">
      <c r="A134" s="129" t="s">
        <v>572</v>
      </c>
      <c r="B134" s="31"/>
      <c r="C134" s="154"/>
      <c r="D134" s="10"/>
      <c r="E134" s="10"/>
      <c r="F134" s="31"/>
      <c r="G134" s="31" t="s">
        <v>573</v>
      </c>
      <c r="H134" s="10" t="s">
        <v>35</v>
      </c>
      <c r="I134" s="10" t="s">
        <v>36</v>
      </c>
      <c r="J134" s="91" t="s">
        <v>506</v>
      </c>
      <c r="K134" s="32" t="s">
        <v>189</v>
      </c>
      <c r="L134" s="31"/>
      <c r="M134" s="11" t="s">
        <v>577</v>
      </c>
      <c r="N134" s="10" t="s">
        <v>107</v>
      </c>
      <c r="O134" s="10" t="s">
        <v>71</v>
      </c>
      <c r="P134" s="31" t="s">
        <v>166</v>
      </c>
      <c r="Q134" s="31" t="s">
        <v>280</v>
      </c>
      <c r="R134" s="36" t="s">
        <v>578</v>
      </c>
      <c r="S134" s="36">
        <v>90000</v>
      </c>
      <c r="T134" s="127"/>
      <c r="U134" s="37" t="s">
        <v>47</v>
      </c>
      <c r="V134" s="38">
        <f>'INTERVENCIONES SOLO AOD MAP'!$W134</f>
        <v>2013</v>
      </c>
      <c r="W134" s="39">
        <v>2013</v>
      </c>
      <c r="X134" s="31"/>
      <c r="Y134" s="10" t="s">
        <v>48</v>
      </c>
      <c r="Z134" s="49">
        <v>41579</v>
      </c>
      <c r="AA134" s="49">
        <v>41944</v>
      </c>
      <c r="AB134" s="10" t="s">
        <v>49</v>
      </c>
      <c r="AC134" s="49" t="s">
        <v>50</v>
      </c>
      <c r="AD134" s="49" t="s">
        <v>579</v>
      </c>
      <c r="AE134" s="49" t="s">
        <v>579</v>
      </c>
      <c r="AF134" s="16" t="s">
        <v>52</v>
      </c>
      <c r="AG134" s="31"/>
      <c r="AH134" s="31"/>
      <c r="AI134" s="31"/>
      <c r="AJ134" s="32"/>
      <c r="AK134" s="50"/>
    </row>
    <row r="135" spans="1:37" ht="19.5" customHeight="1">
      <c r="A135" s="31" t="s">
        <v>580</v>
      </c>
      <c r="B135" s="31"/>
      <c r="C135" s="31"/>
      <c r="D135" s="31"/>
      <c r="E135" s="31"/>
      <c r="F135" s="31"/>
      <c r="G135" s="31" t="s">
        <v>581</v>
      </c>
      <c r="H135" s="10" t="s">
        <v>35</v>
      </c>
      <c r="I135" s="10" t="s">
        <v>36</v>
      </c>
      <c r="J135" s="91" t="s">
        <v>506</v>
      </c>
      <c r="K135" s="32" t="s">
        <v>189</v>
      </c>
      <c r="L135" s="31"/>
      <c r="M135" s="11" t="s">
        <v>582</v>
      </c>
      <c r="N135" s="10" t="s">
        <v>107</v>
      </c>
      <c r="O135" s="10" t="s">
        <v>71</v>
      </c>
      <c r="P135" s="31" t="s">
        <v>166</v>
      </c>
      <c r="Q135" s="31" t="s">
        <v>583</v>
      </c>
      <c r="R135" s="36"/>
      <c r="S135" s="13">
        <v>64277.77</v>
      </c>
      <c r="T135" s="127"/>
      <c r="U135" s="37" t="s">
        <v>47</v>
      </c>
      <c r="V135" s="38">
        <f>'INTERVENCIONES SOLO AOD MAP'!$W135</f>
        <v>2014</v>
      </c>
      <c r="W135" s="39">
        <v>2014</v>
      </c>
      <c r="X135" s="31"/>
      <c r="Y135" s="10" t="s">
        <v>48</v>
      </c>
      <c r="Z135" s="49"/>
      <c r="AA135" s="49"/>
      <c r="AB135" s="29" t="s">
        <v>183</v>
      </c>
      <c r="AC135" s="49" t="s">
        <v>197</v>
      </c>
      <c r="AD135" s="49" t="s">
        <v>584</v>
      </c>
      <c r="AE135" s="49" t="s">
        <v>585</v>
      </c>
      <c r="AF135" s="16" t="s">
        <v>67</v>
      </c>
      <c r="AG135" s="31"/>
      <c r="AH135" s="31"/>
      <c r="AI135" s="31"/>
      <c r="AJ135" s="32"/>
      <c r="AK135" s="50"/>
    </row>
    <row r="136" spans="1:37" ht="19.5" customHeight="1">
      <c r="A136" s="31" t="s">
        <v>580</v>
      </c>
      <c r="B136" s="10"/>
      <c r="C136" s="10"/>
      <c r="D136" s="10"/>
      <c r="E136" s="10"/>
      <c r="F136" s="31"/>
      <c r="G136" s="31" t="s">
        <v>581</v>
      </c>
      <c r="H136" s="10" t="s">
        <v>35</v>
      </c>
      <c r="I136" s="10" t="s">
        <v>36</v>
      </c>
      <c r="J136" s="91" t="s">
        <v>506</v>
      </c>
      <c r="K136" s="32" t="s">
        <v>189</v>
      </c>
      <c r="L136" s="31"/>
      <c r="M136" s="11" t="s">
        <v>586</v>
      </c>
      <c r="N136" s="10" t="s">
        <v>107</v>
      </c>
      <c r="O136" s="10" t="s">
        <v>71</v>
      </c>
      <c r="P136" s="31" t="s">
        <v>166</v>
      </c>
      <c r="Q136" s="31" t="s">
        <v>223</v>
      </c>
      <c r="R136" s="36"/>
      <c r="S136" s="36">
        <v>159516.34</v>
      </c>
      <c r="T136" s="127"/>
      <c r="U136" s="37" t="s">
        <v>98</v>
      </c>
      <c r="V136" s="38">
        <v>2011</v>
      </c>
      <c r="W136" s="39" t="s">
        <v>587</v>
      </c>
      <c r="X136" s="31"/>
      <c r="Y136" s="10" t="s">
        <v>48</v>
      </c>
      <c r="Z136" s="49"/>
      <c r="AA136" s="49"/>
      <c r="AB136" s="10" t="s">
        <v>49</v>
      </c>
      <c r="AC136" s="49" t="s">
        <v>268</v>
      </c>
      <c r="AD136" s="49"/>
      <c r="AE136" s="49"/>
      <c r="AF136" s="128" t="s">
        <v>147</v>
      </c>
      <c r="AG136" s="31"/>
      <c r="AH136" s="31"/>
      <c r="AI136" s="31"/>
      <c r="AJ136" s="32"/>
      <c r="AK136" s="50"/>
    </row>
    <row r="137" spans="1:37" ht="19.5" customHeight="1">
      <c r="A137" s="31" t="s">
        <v>580</v>
      </c>
      <c r="B137" s="55"/>
      <c r="C137" s="55"/>
      <c r="D137" s="55"/>
      <c r="E137" s="55"/>
      <c r="F137" s="130"/>
      <c r="G137" s="31" t="s">
        <v>581</v>
      </c>
      <c r="H137" s="10" t="s">
        <v>35</v>
      </c>
      <c r="I137" s="10" t="s">
        <v>36</v>
      </c>
      <c r="J137" s="91" t="s">
        <v>506</v>
      </c>
      <c r="K137" s="32" t="s">
        <v>189</v>
      </c>
      <c r="L137" s="130"/>
      <c r="M137" s="57" t="s">
        <v>588</v>
      </c>
      <c r="N137" s="55" t="s">
        <v>62</v>
      </c>
      <c r="O137" s="10" t="s">
        <v>71</v>
      </c>
      <c r="P137" s="31" t="s">
        <v>166</v>
      </c>
      <c r="Q137" s="130" t="s">
        <v>192</v>
      </c>
      <c r="R137" s="131"/>
      <c r="S137" s="131">
        <v>40000</v>
      </c>
      <c r="T137" s="132"/>
      <c r="U137" s="133" t="s">
        <v>47</v>
      </c>
      <c r="V137" s="134">
        <f>'INTERVENCIONES SOLO AOD MAP'!$W137</f>
        <v>2011</v>
      </c>
      <c r="W137" s="39">
        <v>2011</v>
      </c>
      <c r="X137" s="130"/>
      <c r="Y137" s="55" t="s">
        <v>48</v>
      </c>
      <c r="Z137" s="135"/>
      <c r="AA137" s="135"/>
      <c r="AB137" s="136" t="s">
        <v>148</v>
      </c>
      <c r="AC137" s="135"/>
      <c r="AD137" s="135"/>
      <c r="AE137" s="135"/>
      <c r="AF137" s="136" t="s">
        <v>52</v>
      </c>
      <c r="AG137" s="130"/>
      <c r="AH137" s="130"/>
      <c r="AI137" s="130"/>
      <c r="AJ137" s="137"/>
      <c r="AK137" s="138"/>
    </row>
    <row r="138" spans="1:37" ht="19.5" customHeight="1">
      <c r="A138" s="129" t="s">
        <v>589</v>
      </c>
      <c r="B138" s="31"/>
      <c r="C138" s="31"/>
      <c r="D138" s="31"/>
      <c r="E138" s="31"/>
      <c r="F138" s="31"/>
      <c r="G138" s="31" t="s">
        <v>590</v>
      </c>
      <c r="H138" s="10" t="s">
        <v>35</v>
      </c>
      <c r="I138" s="10" t="s">
        <v>36</v>
      </c>
      <c r="J138" s="91" t="s">
        <v>506</v>
      </c>
      <c r="K138" s="32" t="s">
        <v>189</v>
      </c>
      <c r="L138" s="31"/>
      <c r="M138" s="11" t="s">
        <v>591</v>
      </c>
      <c r="N138" s="10" t="s">
        <v>41</v>
      </c>
      <c r="O138" s="10" t="s">
        <v>71</v>
      </c>
      <c r="P138" s="31" t="s">
        <v>166</v>
      </c>
      <c r="Q138" s="31" t="s">
        <v>592</v>
      </c>
      <c r="R138" s="36"/>
      <c r="S138" s="13">
        <v>42854.23</v>
      </c>
      <c r="T138" s="127"/>
      <c r="U138" s="37"/>
      <c r="V138" s="38">
        <f>'INTERVENCIONES SOLO AOD MAP'!$W138</f>
        <v>2014</v>
      </c>
      <c r="W138" s="39">
        <v>2014</v>
      </c>
      <c r="X138" s="31"/>
      <c r="Y138" s="10" t="s">
        <v>48</v>
      </c>
      <c r="Z138" s="49"/>
      <c r="AA138" s="49"/>
      <c r="AB138" s="29" t="s">
        <v>183</v>
      </c>
      <c r="AC138" s="126" t="s">
        <v>184</v>
      </c>
      <c r="AD138" s="49" t="s">
        <v>593</v>
      </c>
      <c r="AE138" s="49"/>
      <c r="AF138" s="128" t="s">
        <v>147</v>
      </c>
      <c r="AG138" s="31"/>
      <c r="AH138" s="31"/>
      <c r="AI138" s="31"/>
      <c r="AJ138" s="32"/>
      <c r="AK138" s="50"/>
    </row>
    <row r="139" spans="1:37" ht="19.5" customHeight="1">
      <c r="A139" s="129" t="s">
        <v>589</v>
      </c>
      <c r="B139" s="31"/>
      <c r="C139" s="31"/>
      <c r="D139" s="31"/>
      <c r="E139" s="31"/>
      <c r="F139" s="31"/>
      <c r="G139" s="31" t="s">
        <v>590</v>
      </c>
      <c r="H139" s="10" t="s">
        <v>35</v>
      </c>
      <c r="I139" s="10" t="s">
        <v>36</v>
      </c>
      <c r="J139" s="91" t="s">
        <v>506</v>
      </c>
      <c r="K139" s="32" t="s">
        <v>189</v>
      </c>
      <c r="L139" s="31"/>
      <c r="M139" s="57" t="s">
        <v>594</v>
      </c>
      <c r="N139" s="55" t="s">
        <v>41</v>
      </c>
      <c r="O139" s="10" t="s">
        <v>71</v>
      </c>
      <c r="P139" s="31" t="s">
        <v>166</v>
      </c>
      <c r="Q139" s="31" t="s">
        <v>592</v>
      </c>
      <c r="R139" s="131"/>
      <c r="S139" s="139">
        <v>79000</v>
      </c>
      <c r="T139" s="132"/>
      <c r="U139" s="133"/>
      <c r="V139" s="134">
        <v>2014</v>
      </c>
      <c r="W139" s="140">
        <v>2014</v>
      </c>
      <c r="X139" s="130"/>
      <c r="Y139" s="55" t="s">
        <v>48</v>
      </c>
      <c r="Z139" s="135"/>
      <c r="AA139" s="135"/>
      <c r="AB139" s="29" t="s">
        <v>183</v>
      </c>
      <c r="AC139" s="135" t="s">
        <v>184</v>
      </c>
      <c r="AD139" s="135" t="s">
        <v>593</v>
      </c>
      <c r="AE139" s="135"/>
      <c r="AF139" s="136"/>
      <c r="AG139" s="130"/>
      <c r="AH139" s="130"/>
      <c r="AI139" s="130"/>
      <c r="AJ139" s="137"/>
      <c r="AK139" s="138"/>
    </row>
    <row r="140" spans="1:37" ht="19.5" customHeight="1">
      <c r="A140" s="129" t="s">
        <v>589</v>
      </c>
      <c r="B140" s="31"/>
      <c r="C140" s="31"/>
      <c r="D140" s="31"/>
      <c r="E140" s="31"/>
      <c r="F140" s="31"/>
      <c r="G140" s="31" t="s">
        <v>590</v>
      </c>
      <c r="H140" s="10" t="s">
        <v>35</v>
      </c>
      <c r="I140" s="10" t="s">
        <v>36</v>
      </c>
      <c r="J140" s="91" t="s">
        <v>506</v>
      </c>
      <c r="K140" s="32" t="s">
        <v>189</v>
      </c>
      <c r="L140" s="31"/>
      <c r="M140" s="11" t="s">
        <v>595</v>
      </c>
      <c r="N140" s="10" t="s">
        <v>107</v>
      </c>
      <c r="O140" s="10" t="s">
        <v>71</v>
      </c>
      <c r="P140" s="31" t="s">
        <v>166</v>
      </c>
      <c r="Q140" s="10" t="s">
        <v>245</v>
      </c>
      <c r="R140" s="36"/>
      <c r="S140" s="36">
        <v>146248.56999999998</v>
      </c>
      <c r="T140" s="127"/>
      <c r="U140" s="37"/>
      <c r="V140" s="38">
        <f>'INTERVENCIONES SOLO AOD MAP'!$W140</f>
        <v>2012</v>
      </c>
      <c r="W140" s="39">
        <v>2012</v>
      </c>
      <c r="X140" s="31"/>
      <c r="Y140" s="10" t="s">
        <v>48</v>
      </c>
      <c r="Z140" s="49"/>
      <c r="AA140" s="49"/>
      <c r="AB140" s="10" t="s">
        <v>49</v>
      </c>
      <c r="AC140" s="49" t="s">
        <v>268</v>
      </c>
      <c r="AD140" s="49" t="s">
        <v>596</v>
      </c>
      <c r="AE140" s="49"/>
      <c r="AF140" s="128" t="s">
        <v>147</v>
      </c>
      <c r="AG140" s="31"/>
      <c r="AH140" s="31"/>
      <c r="AI140" s="31"/>
      <c r="AJ140" s="32"/>
      <c r="AK140" s="50"/>
    </row>
    <row r="141" spans="1:37" ht="19.5" customHeight="1">
      <c r="A141" s="129" t="s">
        <v>597</v>
      </c>
      <c r="B141" s="31"/>
      <c r="C141" s="31"/>
      <c r="D141" s="31"/>
      <c r="E141" s="31"/>
      <c r="F141" s="31"/>
      <c r="G141" s="31" t="s">
        <v>598</v>
      </c>
      <c r="H141" s="10" t="s">
        <v>35</v>
      </c>
      <c r="I141" s="10" t="s">
        <v>36</v>
      </c>
      <c r="J141" s="91" t="s">
        <v>506</v>
      </c>
      <c r="K141" s="32" t="s">
        <v>189</v>
      </c>
      <c r="L141" s="31"/>
      <c r="M141" s="11" t="s">
        <v>599</v>
      </c>
      <c r="N141" s="10" t="s">
        <v>79</v>
      </c>
      <c r="O141" s="10" t="s">
        <v>71</v>
      </c>
      <c r="P141" s="31" t="s">
        <v>166</v>
      </c>
      <c r="Q141" s="31" t="s">
        <v>600</v>
      </c>
      <c r="R141" s="36"/>
      <c r="S141" s="13">
        <v>71692.72</v>
      </c>
      <c r="T141" s="127"/>
      <c r="U141" s="37"/>
      <c r="V141" s="38">
        <f>'INTERVENCIONES SOLO AOD MAP'!$W141</f>
        <v>2014</v>
      </c>
      <c r="W141" s="39">
        <v>2014</v>
      </c>
      <c r="X141" s="31"/>
      <c r="Y141" s="10" t="s">
        <v>48</v>
      </c>
      <c r="Z141" s="49"/>
      <c r="AA141" s="49"/>
      <c r="AB141" s="10" t="s">
        <v>49</v>
      </c>
      <c r="AC141" s="126" t="s">
        <v>268</v>
      </c>
      <c r="AD141" s="49"/>
      <c r="AE141" s="49"/>
      <c r="AF141" s="128" t="s">
        <v>147</v>
      </c>
      <c r="AG141" s="31"/>
      <c r="AH141" s="31"/>
      <c r="AI141" s="31"/>
      <c r="AJ141" s="32"/>
      <c r="AK141" s="50"/>
    </row>
    <row r="142" spans="1:37" s="26" customFormat="1" ht="19.5" customHeight="1">
      <c r="A142" s="43" t="s">
        <v>597</v>
      </c>
      <c r="B142" s="10"/>
      <c r="C142" s="10"/>
      <c r="D142" s="10"/>
      <c r="E142" s="10"/>
      <c r="F142" s="10"/>
      <c r="G142" s="10" t="s">
        <v>598</v>
      </c>
      <c r="H142" s="10" t="s">
        <v>83</v>
      </c>
      <c r="I142" s="10" t="s">
        <v>84</v>
      </c>
      <c r="J142" s="11" t="s">
        <v>601</v>
      </c>
      <c r="K142" s="11" t="s">
        <v>189</v>
      </c>
      <c r="L142" s="10"/>
      <c r="M142" s="11" t="s">
        <v>602</v>
      </c>
      <c r="N142" s="10" t="s">
        <v>41</v>
      </c>
      <c r="O142" s="10" t="s">
        <v>71</v>
      </c>
      <c r="P142" s="10" t="s">
        <v>166</v>
      </c>
      <c r="Q142" s="10" t="s">
        <v>603</v>
      </c>
      <c r="R142" s="13"/>
      <c r="S142" s="13">
        <v>8985.92</v>
      </c>
      <c r="T142" s="13"/>
      <c r="U142" s="12"/>
      <c r="V142" s="14">
        <f>'INTERVENCIONES SOLO AOD MAP'!$W142</f>
        <v>2014</v>
      </c>
      <c r="W142" s="15">
        <v>2014</v>
      </c>
      <c r="X142" s="10"/>
      <c r="Y142" s="10" t="s">
        <v>48</v>
      </c>
      <c r="Z142" s="16"/>
      <c r="AA142" s="16"/>
      <c r="AB142" s="10" t="s">
        <v>49</v>
      </c>
      <c r="AC142" s="146" t="s">
        <v>268</v>
      </c>
      <c r="AD142" s="16"/>
      <c r="AE142" s="16"/>
      <c r="AF142" s="16" t="s">
        <v>147</v>
      </c>
      <c r="AG142" s="10"/>
      <c r="AH142" s="10"/>
      <c r="AI142" s="10"/>
      <c r="AJ142" s="11"/>
      <c r="AK142" s="17"/>
    </row>
    <row r="143" spans="1:37" s="26" customFormat="1" ht="19.5" customHeight="1">
      <c r="A143" s="43" t="s">
        <v>597</v>
      </c>
      <c r="B143" s="10"/>
      <c r="C143" s="10"/>
      <c r="D143" s="10"/>
      <c r="E143" s="10"/>
      <c r="F143" s="10"/>
      <c r="G143" s="10" t="s">
        <v>598</v>
      </c>
      <c r="H143" s="10" t="s">
        <v>35</v>
      </c>
      <c r="I143" s="10" t="s">
        <v>36</v>
      </c>
      <c r="J143" s="11" t="s">
        <v>506</v>
      </c>
      <c r="K143" s="11" t="s">
        <v>189</v>
      </c>
      <c r="L143" s="10"/>
      <c r="M143" s="11" t="s">
        <v>604</v>
      </c>
      <c r="N143" s="10" t="s">
        <v>126</v>
      </c>
      <c r="O143" s="10" t="s">
        <v>71</v>
      </c>
      <c r="P143" s="10" t="s">
        <v>166</v>
      </c>
      <c r="Q143" s="10" t="s">
        <v>605</v>
      </c>
      <c r="R143" s="13"/>
      <c r="S143" s="13">
        <v>16497.6</v>
      </c>
      <c r="T143" s="13"/>
      <c r="U143" s="12"/>
      <c r="V143" s="14">
        <f>'INTERVENCIONES SOLO AOD MAP'!$W143</f>
        <v>2011</v>
      </c>
      <c r="W143" s="15">
        <v>2011</v>
      </c>
      <c r="X143" s="10"/>
      <c r="Y143" s="10" t="s">
        <v>48</v>
      </c>
      <c r="Z143" s="16"/>
      <c r="AA143" s="16"/>
      <c r="AB143" s="10" t="s">
        <v>49</v>
      </c>
      <c r="AC143" s="146" t="s">
        <v>268</v>
      </c>
      <c r="AD143" s="16"/>
      <c r="AE143" s="16"/>
      <c r="AF143" s="16" t="s">
        <v>147</v>
      </c>
      <c r="AG143" s="10"/>
      <c r="AH143" s="10"/>
      <c r="AI143" s="10"/>
      <c r="AJ143" s="11"/>
      <c r="AK143" s="17"/>
    </row>
    <row r="144" spans="1:37" s="26" customFormat="1" ht="19.5" customHeight="1">
      <c r="A144" s="43" t="s">
        <v>597</v>
      </c>
      <c r="B144" s="10"/>
      <c r="C144" s="10"/>
      <c r="D144" s="10"/>
      <c r="E144" s="10"/>
      <c r="F144" s="10"/>
      <c r="G144" s="10" t="s">
        <v>598</v>
      </c>
      <c r="H144" s="10" t="s">
        <v>35</v>
      </c>
      <c r="I144" s="10" t="s">
        <v>36</v>
      </c>
      <c r="J144" s="11" t="s">
        <v>506</v>
      </c>
      <c r="K144" s="11" t="s">
        <v>189</v>
      </c>
      <c r="L144" s="10"/>
      <c r="M144" s="11" t="s">
        <v>606</v>
      </c>
      <c r="N144" s="10" t="s">
        <v>107</v>
      </c>
      <c r="O144" s="10" t="s">
        <v>71</v>
      </c>
      <c r="P144" s="10" t="s">
        <v>166</v>
      </c>
      <c r="Q144" s="10" t="s">
        <v>205</v>
      </c>
      <c r="R144" s="13"/>
      <c r="S144" s="13">
        <v>88232.07</v>
      </c>
      <c r="T144" s="13"/>
      <c r="U144" s="12"/>
      <c r="V144" s="14">
        <f>'INTERVENCIONES SOLO AOD MAP'!$W144</f>
        <v>2012</v>
      </c>
      <c r="W144" s="15">
        <v>2012</v>
      </c>
      <c r="X144" s="10"/>
      <c r="Y144" s="10" t="s">
        <v>48</v>
      </c>
      <c r="Z144" s="16"/>
      <c r="AA144" s="16"/>
      <c r="AB144" s="10" t="s">
        <v>49</v>
      </c>
      <c r="AC144" s="16" t="s">
        <v>268</v>
      </c>
      <c r="AD144" s="16"/>
      <c r="AE144" s="16"/>
      <c r="AF144" s="16" t="s">
        <v>147</v>
      </c>
      <c r="AG144" s="10"/>
      <c r="AH144" s="10"/>
      <c r="AI144" s="10"/>
      <c r="AJ144" s="11"/>
      <c r="AK144" s="17"/>
    </row>
    <row r="145" spans="1:37" s="26" customFormat="1" ht="19.5" customHeight="1">
      <c r="A145" s="10" t="s">
        <v>607</v>
      </c>
      <c r="B145" s="10"/>
      <c r="C145" s="10"/>
      <c r="D145" s="10"/>
      <c r="E145" s="10"/>
      <c r="F145" s="10"/>
      <c r="G145" s="10" t="s">
        <v>608</v>
      </c>
      <c r="H145" s="10" t="s">
        <v>35</v>
      </c>
      <c r="I145" s="10" t="s">
        <v>36</v>
      </c>
      <c r="J145" s="11" t="s">
        <v>506</v>
      </c>
      <c r="K145" s="11" t="s">
        <v>189</v>
      </c>
      <c r="L145" s="10"/>
      <c r="M145" s="11" t="s">
        <v>609</v>
      </c>
      <c r="N145" s="10" t="s">
        <v>41</v>
      </c>
      <c r="O145" s="10" t="s">
        <v>71</v>
      </c>
      <c r="P145" s="10" t="s">
        <v>166</v>
      </c>
      <c r="Q145" s="10" t="s">
        <v>610</v>
      </c>
      <c r="R145" s="13"/>
      <c r="S145" s="13">
        <v>42300</v>
      </c>
      <c r="T145" s="13"/>
      <c r="U145" s="12"/>
      <c r="V145" s="14">
        <v>2012</v>
      </c>
      <c r="W145" s="15" t="s">
        <v>611</v>
      </c>
      <c r="X145" s="10"/>
      <c r="Y145" s="10" t="s">
        <v>48</v>
      </c>
      <c r="Z145" s="16"/>
      <c r="AA145" s="16"/>
      <c r="AB145" s="29" t="s">
        <v>183</v>
      </c>
      <c r="AC145" s="16" t="s">
        <v>184</v>
      </c>
      <c r="AD145" s="16" t="s">
        <v>612</v>
      </c>
      <c r="AE145" s="16" t="s">
        <v>612</v>
      </c>
      <c r="AF145" s="16" t="s">
        <v>147</v>
      </c>
      <c r="AG145" s="10"/>
      <c r="AH145" s="10"/>
      <c r="AI145" s="10"/>
      <c r="AJ145" s="11"/>
      <c r="AK145" s="17"/>
    </row>
    <row r="146" spans="1:37" s="26" customFormat="1" ht="19.5" customHeight="1">
      <c r="A146" s="10" t="s">
        <v>607</v>
      </c>
      <c r="B146" s="10"/>
      <c r="C146" s="10"/>
      <c r="D146" s="10"/>
      <c r="E146" s="10"/>
      <c r="F146" s="10"/>
      <c r="G146" s="10" t="s">
        <v>608</v>
      </c>
      <c r="H146" s="10" t="s">
        <v>35</v>
      </c>
      <c r="I146" s="10" t="s">
        <v>36</v>
      </c>
      <c r="J146" s="11" t="s">
        <v>506</v>
      </c>
      <c r="K146" s="11" t="s">
        <v>189</v>
      </c>
      <c r="L146" s="10"/>
      <c r="M146" s="11" t="s">
        <v>613</v>
      </c>
      <c r="N146" s="10" t="s">
        <v>41</v>
      </c>
      <c r="O146" s="10" t="s">
        <v>71</v>
      </c>
      <c r="P146" s="10" t="s">
        <v>166</v>
      </c>
      <c r="Q146" s="10" t="s">
        <v>324</v>
      </c>
      <c r="R146" s="13"/>
      <c r="S146" s="13">
        <v>51267.13</v>
      </c>
      <c r="T146" s="13"/>
      <c r="U146" s="12"/>
      <c r="V146" s="14">
        <v>2012</v>
      </c>
      <c r="W146" s="15" t="s">
        <v>611</v>
      </c>
      <c r="X146" s="10"/>
      <c r="Y146" s="10" t="s">
        <v>48</v>
      </c>
      <c r="Z146" s="16"/>
      <c r="AA146" s="16"/>
      <c r="AB146" s="29" t="s">
        <v>183</v>
      </c>
      <c r="AC146" s="16" t="s">
        <v>184</v>
      </c>
      <c r="AD146" s="16" t="s">
        <v>612</v>
      </c>
      <c r="AE146" s="16" t="s">
        <v>612</v>
      </c>
      <c r="AF146" s="16" t="s">
        <v>147</v>
      </c>
      <c r="AG146" s="10"/>
      <c r="AH146" s="10"/>
      <c r="AI146" s="10"/>
      <c r="AJ146" s="11"/>
      <c r="AK146" s="17"/>
    </row>
    <row r="147" spans="1:37" s="26" customFormat="1" ht="19.5" customHeight="1">
      <c r="A147" s="10" t="s">
        <v>607</v>
      </c>
      <c r="B147" s="10"/>
      <c r="C147" s="10"/>
      <c r="D147" s="10"/>
      <c r="E147" s="10"/>
      <c r="F147" s="10"/>
      <c r="G147" s="10" t="s">
        <v>608</v>
      </c>
      <c r="H147" s="10" t="s">
        <v>35</v>
      </c>
      <c r="I147" s="10" t="s">
        <v>36</v>
      </c>
      <c r="J147" s="11" t="s">
        <v>506</v>
      </c>
      <c r="K147" s="11" t="s">
        <v>189</v>
      </c>
      <c r="L147" s="10"/>
      <c r="M147" s="11" t="s">
        <v>614</v>
      </c>
      <c r="N147" s="10" t="s">
        <v>41</v>
      </c>
      <c r="O147" s="10" t="s">
        <v>71</v>
      </c>
      <c r="P147" s="10" t="s">
        <v>166</v>
      </c>
      <c r="Q147" s="10" t="s">
        <v>610</v>
      </c>
      <c r="R147" s="13"/>
      <c r="S147" s="13">
        <v>42000</v>
      </c>
      <c r="T147" s="13"/>
      <c r="U147" s="12"/>
      <c r="V147" s="14">
        <f>'INTERVENCIONES SOLO AOD MAP'!$W147</f>
        <v>2013</v>
      </c>
      <c r="W147" s="15">
        <v>2013</v>
      </c>
      <c r="X147" s="10"/>
      <c r="Y147" s="10" t="s">
        <v>48</v>
      </c>
      <c r="Z147" s="16"/>
      <c r="AA147" s="16"/>
      <c r="AB147" s="29" t="s">
        <v>183</v>
      </c>
      <c r="AC147" s="16" t="s">
        <v>184</v>
      </c>
      <c r="AD147" s="16" t="s">
        <v>612</v>
      </c>
      <c r="AE147" s="16" t="s">
        <v>612</v>
      </c>
      <c r="AF147" s="16" t="s">
        <v>147</v>
      </c>
      <c r="AG147" s="10"/>
      <c r="AH147" s="10"/>
      <c r="AI147" s="10"/>
      <c r="AJ147" s="11"/>
      <c r="AK147" s="17"/>
    </row>
    <row r="148" spans="1:37" s="26" customFormat="1" ht="19.5" customHeight="1">
      <c r="A148" s="43" t="s">
        <v>615</v>
      </c>
      <c r="B148" s="10"/>
      <c r="C148" s="10"/>
      <c r="D148" s="10"/>
      <c r="E148" s="10"/>
      <c r="F148" s="10"/>
      <c r="G148" s="10" t="s">
        <v>616</v>
      </c>
      <c r="H148" s="10" t="s">
        <v>35</v>
      </c>
      <c r="I148" s="10" t="s">
        <v>36</v>
      </c>
      <c r="J148" s="11" t="s">
        <v>506</v>
      </c>
      <c r="K148" s="11" t="s">
        <v>189</v>
      </c>
      <c r="L148" s="10"/>
      <c r="M148" s="11" t="s">
        <v>617</v>
      </c>
      <c r="N148" s="10" t="s">
        <v>107</v>
      </c>
      <c r="O148" s="10" t="s">
        <v>71</v>
      </c>
      <c r="P148" s="10" t="s">
        <v>166</v>
      </c>
      <c r="Q148" s="10" t="s">
        <v>216</v>
      </c>
      <c r="R148" s="13"/>
      <c r="S148" s="13">
        <v>70000</v>
      </c>
      <c r="T148" s="13"/>
      <c r="U148" s="12"/>
      <c r="V148" s="14">
        <f>'INTERVENCIONES SOLO AOD MAP'!$W148</f>
        <v>2011</v>
      </c>
      <c r="W148" s="15">
        <v>2011</v>
      </c>
      <c r="X148" s="10"/>
      <c r="Y148" s="10" t="s">
        <v>48</v>
      </c>
      <c r="Z148" s="16"/>
      <c r="AA148" s="16"/>
      <c r="AB148" s="29" t="s">
        <v>183</v>
      </c>
      <c r="AC148" s="146" t="s">
        <v>184</v>
      </c>
      <c r="AD148" s="16"/>
      <c r="AE148" s="16"/>
      <c r="AF148" s="16" t="s">
        <v>147</v>
      </c>
      <c r="AG148" s="10"/>
      <c r="AH148" s="10"/>
      <c r="AI148" s="10"/>
      <c r="AJ148" s="11"/>
      <c r="AK148" s="17"/>
    </row>
    <row r="149" spans="1:37" s="26" customFormat="1" ht="19.5" customHeight="1">
      <c r="A149" s="43" t="s">
        <v>615</v>
      </c>
      <c r="B149" s="10"/>
      <c r="C149" s="10"/>
      <c r="D149" s="10"/>
      <c r="E149" s="10"/>
      <c r="F149" s="10"/>
      <c r="G149" s="10" t="s">
        <v>616</v>
      </c>
      <c r="H149" s="10" t="s">
        <v>35</v>
      </c>
      <c r="I149" s="10" t="s">
        <v>36</v>
      </c>
      <c r="J149" s="11" t="s">
        <v>506</v>
      </c>
      <c r="K149" s="11" t="s">
        <v>189</v>
      </c>
      <c r="L149" s="10"/>
      <c r="M149" s="11" t="s">
        <v>618</v>
      </c>
      <c r="N149" s="10" t="s">
        <v>126</v>
      </c>
      <c r="O149" s="10" t="s">
        <v>71</v>
      </c>
      <c r="P149" s="10" t="s">
        <v>166</v>
      </c>
      <c r="Q149" s="10" t="s">
        <v>619</v>
      </c>
      <c r="R149" s="13"/>
      <c r="S149" s="13">
        <v>20000</v>
      </c>
      <c r="T149" s="13"/>
      <c r="U149" s="12"/>
      <c r="V149" s="14">
        <f>'INTERVENCIONES SOLO AOD MAP'!$W149</f>
        <v>2012</v>
      </c>
      <c r="W149" s="15">
        <v>2012</v>
      </c>
      <c r="X149" s="10"/>
      <c r="Y149" s="10" t="s">
        <v>48</v>
      </c>
      <c r="Z149" s="16"/>
      <c r="AA149" s="16"/>
      <c r="AB149" s="29" t="s">
        <v>183</v>
      </c>
      <c r="AC149" s="146" t="s">
        <v>184</v>
      </c>
      <c r="AD149" s="16"/>
      <c r="AE149" s="16"/>
      <c r="AF149" s="16" t="s">
        <v>147</v>
      </c>
      <c r="AG149" s="10"/>
      <c r="AH149" s="10"/>
      <c r="AI149" s="10"/>
      <c r="AJ149" s="11"/>
      <c r="AK149" s="17"/>
    </row>
    <row r="150" spans="1:37" s="26" customFormat="1" ht="19.5" customHeight="1">
      <c r="A150" s="43" t="s">
        <v>615</v>
      </c>
      <c r="B150" s="10"/>
      <c r="C150" s="10"/>
      <c r="D150" s="10"/>
      <c r="E150" s="10"/>
      <c r="F150" s="10"/>
      <c r="G150" s="10" t="s">
        <v>616</v>
      </c>
      <c r="H150" s="10" t="s">
        <v>35</v>
      </c>
      <c r="I150" s="10" t="s">
        <v>36</v>
      </c>
      <c r="J150" s="11" t="s">
        <v>506</v>
      </c>
      <c r="K150" s="11" t="s">
        <v>189</v>
      </c>
      <c r="L150" s="10"/>
      <c r="M150" s="11" t="s">
        <v>620</v>
      </c>
      <c r="N150" s="10" t="s">
        <v>126</v>
      </c>
      <c r="O150" s="10" t="s">
        <v>71</v>
      </c>
      <c r="P150" s="10" t="s">
        <v>166</v>
      </c>
      <c r="Q150" s="10" t="s">
        <v>621</v>
      </c>
      <c r="R150" s="13"/>
      <c r="S150" s="13">
        <v>16878</v>
      </c>
      <c r="T150" s="13"/>
      <c r="U150" s="12"/>
      <c r="V150" s="14">
        <f>'INTERVENCIONES SOLO AOD MAP'!$W150</f>
        <v>2012</v>
      </c>
      <c r="W150" s="15">
        <v>2012</v>
      </c>
      <c r="X150" s="10"/>
      <c r="Y150" s="10" t="s">
        <v>48</v>
      </c>
      <c r="Z150" s="16"/>
      <c r="AA150" s="16"/>
      <c r="AB150" s="29" t="s">
        <v>183</v>
      </c>
      <c r="AC150" s="146" t="s">
        <v>184</v>
      </c>
      <c r="AD150" s="16"/>
      <c r="AE150" s="16"/>
      <c r="AF150" s="16" t="s">
        <v>147</v>
      </c>
      <c r="AG150" s="10"/>
      <c r="AH150" s="10"/>
      <c r="AI150" s="10"/>
      <c r="AJ150" s="11"/>
      <c r="AK150" s="17"/>
    </row>
    <row r="151" spans="1:37" s="26" customFormat="1" ht="19.5" customHeight="1">
      <c r="A151" s="43" t="s">
        <v>615</v>
      </c>
      <c r="B151" s="10"/>
      <c r="C151" s="10"/>
      <c r="D151" s="10"/>
      <c r="E151" s="10"/>
      <c r="F151" s="10"/>
      <c r="G151" s="10" t="s">
        <v>616</v>
      </c>
      <c r="H151" s="10" t="s">
        <v>35</v>
      </c>
      <c r="I151" s="10" t="s">
        <v>36</v>
      </c>
      <c r="J151" s="11" t="s">
        <v>506</v>
      </c>
      <c r="K151" s="11" t="s">
        <v>189</v>
      </c>
      <c r="L151" s="10"/>
      <c r="M151" s="11" t="s">
        <v>622</v>
      </c>
      <c r="N151" s="10" t="s">
        <v>41</v>
      </c>
      <c r="O151" s="10" t="s">
        <v>71</v>
      </c>
      <c r="P151" s="10" t="s">
        <v>166</v>
      </c>
      <c r="Q151" s="10" t="s">
        <v>623</v>
      </c>
      <c r="R151" s="13"/>
      <c r="S151" s="13">
        <v>19995</v>
      </c>
      <c r="T151" s="13"/>
      <c r="U151" s="12"/>
      <c r="V151" s="14">
        <f>'INTERVENCIONES SOLO AOD MAP'!$W151</f>
        <v>2012</v>
      </c>
      <c r="W151" s="15">
        <v>2012</v>
      </c>
      <c r="X151" s="10"/>
      <c r="Y151" s="10" t="s">
        <v>48</v>
      </c>
      <c r="Z151" s="16"/>
      <c r="AA151" s="16"/>
      <c r="AB151" s="29" t="s">
        <v>183</v>
      </c>
      <c r="AC151" s="146" t="s">
        <v>184</v>
      </c>
      <c r="AD151" s="16"/>
      <c r="AE151" s="16"/>
      <c r="AF151" s="16" t="s">
        <v>147</v>
      </c>
      <c r="AG151" s="10"/>
      <c r="AH151" s="10"/>
      <c r="AI151" s="10"/>
      <c r="AJ151" s="11"/>
      <c r="AK151" s="17"/>
    </row>
    <row r="152" spans="1:37" s="26" customFormat="1" ht="19.5" customHeight="1">
      <c r="A152" s="43" t="s">
        <v>624</v>
      </c>
      <c r="B152" s="10"/>
      <c r="C152" s="10"/>
      <c r="D152" s="10"/>
      <c r="E152" s="10"/>
      <c r="F152" s="10"/>
      <c r="G152" s="10" t="s">
        <v>625</v>
      </c>
      <c r="H152" s="10" t="s">
        <v>35</v>
      </c>
      <c r="I152" s="10" t="s">
        <v>36</v>
      </c>
      <c r="J152" s="11" t="s">
        <v>506</v>
      </c>
      <c r="K152" s="11" t="s">
        <v>189</v>
      </c>
      <c r="L152" s="55"/>
      <c r="M152" s="57" t="s">
        <v>626</v>
      </c>
      <c r="N152" s="55" t="s">
        <v>41</v>
      </c>
      <c r="O152" s="55" t="s">
        <v>71</v>
      </c>
      <c r="P152" s="55" t="s">
        <v>166</v>
      </c>
      <c r="Q152" s="55" t="s">
        <v>592</v>
      </c>
      <c r="R152" s="139"/>
      <c r="S152" s="139">
        <v>235000</v>
      </c>
      <c r="T152" s="139"/>
      <c r="U152" s="147" t="s">
        <v>47</v>
      </c>
      <c r="V152" s="148">
        <v>2011</v>
      </c>
      <c r="W152" s="149">
        <v>2011</v>
      </c>
      <c r="X152" s="55"/>
      <c r="Y152" s="55" t="s">
        <v>48</v>
      </c>
      <c r="Z152" s="56"/>
      <c r="AA152" s="56"/>
      <c r="AB152" s="56" t="s">
        <v>183</v>
      </c>
      <c r="AC152" s="56" t="s">
        <v>184</v>
      </c>
      <c r="AD152" s="56" t="s">
        <v>627</v>
      </c>
      <c r="AE152" s="56"/>
      <c r="AF152" s="56" t="s">
        <v>52</v>
      </c>
      <c r="AG152" s="55"/>
      <c r="AH152" s="55"/>
      <c r="AI152" s="55"/>
      <c r="AJ152" s="57"/>
      <c r="AK152" s="58" t="s">
        <v>628</v>
      </c>
    </row>
    <row r="153" spans="1:37" s="26" customFormat="1" ht="19.5" customHeight="1">
      <c r="A153" s="43" t="s">
        <v>624</v>
      </c>
      <c r="B153" s="10"/>
      <c r="C153" s="10"/>
      <c r="D153" s="10"/>
      <c r="E153" s="10"/>
      <c r="F153" s="10"/>
      <c r="G153" s="10" t="s">
        <v>625</v>
      </c>
      <c r="H153" s="10" t="s">
        <v>35</v>
      </c>
      <c r="I153" s="10" t="s">
        <v>36</v>
      </c>
      <c r="J153" s="11" t="s">
        <v>506</v>
      </c>
      <c r="K153" s="11" t="s">
        <v>189</v>
      </c>
      <c r="L153" s="10"/>
      <c r="M153" s="11" t="s">
        <v>629</v>
      </c>
      <c r="N153" s="10" t="s">
        <v>107</v>
      </c>
      <c r="O153" s="10" t="s">
        <v>71</v>
      </c>
      <c r="P153" s="10" t="s">
        <v>166</v>
      </c>
      <c r="Q153" s="150" t="s">
        <v>630</v>
      </c>
      <c r="R153" s="13"/>
      <c r="S153" s="13">
        <v>115000</v>
      </c>
      <c r="T153" s="13"/>
      <c r="U153" s="12"/>
      <c r="V153" s="14">
        <f>'INTERVENCIONES SOLO AOD MAP'!$W153</f>
        <v>2011</v>
      </c>
      <c r="W153" s="15">
        <v>2011</v>
      </c>
      <c r="X153" s="10"/>
      <c r="Y153" s="10" t="s">
        <v>48</v>
      </c>
      <c r="Z153" s="16"/>
      <c r="AA153" s="16"/>
      <c r="AB153" s="29" t="s">
        <v>183</v>
      </c>
      <c r="AC153" s="16" t="s">
        <v>184</v>
      </c>
      <c r="AD153" s="16" t="s">
        <v>253</v>
      </c>
      <c r="AE153" s="16" t="s">
        <v>631</v>
      </c>
      <c r="AF153" s="16" t="s">
        <v>67</v>
      </c>
      <c r="AG153" s="10"/>
      <c r="AH153" s="10"/>
      <c r="AI153" s="10"/>
      <c r="AJ153" s="11"/>
      <c r="AK153" s="17"/>
    </row>
    <row r="154" spans="1:37" s="26" customFormat="1" ht="19.5" customHeight="1">
      <c r="A154" s="43" t="s">
        <v>632</v>
      </c>
      <c r="B154" s="10"/>
      <c r="C154" s="10"/>
      <c r="D154" s="10"/>
      <c r="E154" s="10"/>
      <c r="F154" s="10"/>
      <c r="G154" s="10"/>
      <c r="H154" s="10" t="s">
        <v>35</v>
      </c>
      <c r="I154" s="10" t="s">
        <v>36</v>
      </c>
      <c r="J154" s="11"/>
      <c r="K154" s="11"/>
      <c r="L154" s="10">
        <v>1</v>
      </c>
      <c r="M154" s="11" t="s">
        <v>633</v>
      </c>
      <c r="N154" s="10" t="s">
        <v>41</v>
      </c>
      <c r="O154" s="10" t="s">
        <v>71</v>
      </c>
      <c r="P154" s="10" t="s">
        <v>72</v>
      </c>
      <c r="Q154" s="10" t="s">
        <v>72</v>
      </c>
      <c r="R154" s="13"/>
      <c r="S154" s="13">
        <v>2500</v>
      </c>
      <c r="T154" s="13"/>
      <c r="U154" s="12"/>
      <c r="V154" s="14" t="str">
        <f>'INTERVENCIONES SOLO AOD MAP'!$W154</f>
        <v>2011-2014</v>
      </c>
      <c r="W154" s="15" t="s">
        <v>108</v>
      </c>
      <c r="X154" s="151" t="s">
        <v>99</v>
      </c>
      <c r="Y154" s="10" t="s">
        <v>48</v>
      </c>
      <c r="Z154" s="16"/>
      <c r="AA154" s="16"/>
      <c r="AB154" s="16" t="s">
        <v>147</v>
      </c>
      <c r="AC154" s="146"/>
      <c r="AD154" s="16"/>
      <c r="AE154" s="16"/>
      <c r="AF154" s="16"/>
      <c r="AG154" s="10"/>
      <c r="AH154" s="10"/>
      <c r="AI154" s="10"/>
      <c r="AJ154" s="11"/>
      <c r="AK154" s="17"/>
    </row>
    <row r="155" spans="1:37" s="26" customFormat="1" ht="19.5" customHeight="1">
      <c r="A155" s="43" t="s">
        <v>632</v>
      </c>
      <c r="B155" s="10"/>
      <c r="C155" s="10"/>
      <c r="D155" s="10"/>
      <c r="E155" s="10"/>
      <c r="F155" s="10"/>
      <c r="G155" s="10"/>
      <c r="H155" s="10" t="s">
        <v>35</v>
      </c>
      <c r="I155" s="10" t="s">
        <v>36</v>
      </c>
      <c r="J155" s="11"/>
      <c r="K155" s="11"/>
      <c r="L155" s="10">
        <v>38</v>
      </c>
      <c r="M155" s="11" t="s">
        <v>634</v>
      </c>
      <c r="N155" s="10" t="s">
        <v>41</v>
      </c>
      <c r="O155" s="10" t="s">
        <v>71</v>
      </c>
      <c r="P155" s="10" t="s">
        <v>166</v>
      </c>
      <c r="Q155" s="10" t="s">
        <v>635</v>
      </c>
      <c r="R155" s="13"/>
      <c r="S155" s="13">
        <v>354143</v>
      </c>
      <c r="T155" s="13"/>
      <c r="U155" s="12"/>
      <c r="V155" s="14" t="str">
        <f>'INTERVENCIONES SOLO AOD MAP'!$W155</f>
        <v>2011-2014</v>
      </c>
      <c r="W155" s="15" t="s">
        <v>108</v>
      </c>
      <c r="X155" s="151" t="s">
        <v>99</v>
      </c>
      <c r="Y155" s="10" t="s">
        <v>48</v>
      </c>
      <c r="Z155" s="16"/>
      <c r="AA155" s="16"/>
      <c r="AB155" s="16" t="s">
        <v>147</v>
      </c>
      <c r="AC155" s="146"/>
      <c r="AD155" s="16"/>
      <c r="AE155" s="16"/>
      <c r="AF155" s="16"/>
      <c r="AG155" s="10"/>
      <c r="AH155" s="10"/>
      <c r="AI155" s="10"/>
      <c r="AJ155" s="11"/>
      <c r="AK155" s="17"/>
    </row>
    <row r="156" spans="1:37" ht="19.5" customHeight="1">
      <c r="A156" s="129" t="s">
        <v>632</v>
      </c>
      <c r="B156" s="31"/>
      <c r="C156" s="31"/>
      <c r="D156" s="31"/>
      <c r="E156" s="31"/>
      <c r="F156" s="31"/>
      <c r="G156" s="31"/>
      <c r="H156" s="10" t="s">
        <v>35</v>
      </c>
      <c r="I156" s="10" t="s">
        <v>36</v>
      </c>
      <c r="J156" s="91"/>
      <c r="K156" s="32"/>
      <c r="L156" s="31">
        <v>6</v>
      </c>
      <c r="M156" s="11" t="s">
        <v>636</v>
      </c>
      <c r="N156" s="10" t="s">
        <v>41</v>
      </c>
      <c r="O156" s="10" t="s">
        <v>71</v>
      </c>
      <c r="P156" s="31" t="s">
        <v>361</v>
      </c>
      <c r="Q156" s="31" t="s">
        <v>635</v>
      </c>
      <c r="R156" s="36"/>
      <c r="S156" s="36">
        <v>18505</v>
      </c>
      <c r="T156" s="127"/>
      <c r="U156" s="37"/>
      <c r="V156" s="38" t="str">
        <f>'INTERVENCIONES SOLO AOD MAP'!$W156</f>
        <v>2011-2014</v>
      </c>
      <c r="W156" s="39" t="s">
        <v>108</v>
      </c>
      <c r="X156" s="141" t="s">
        <v>99</v>
      </c>
      <c r="Y156" s="10" t="s">
        <v>48</v>
      </c>
      <c r="Z156" s="49"/>
      <c r="AA156" s="49"/>
      <c r="AB156" s="16" t="s">
        <v>147</v>
      </c>
      <c r="AC156" s="126"/>
      <c r="AD156" s="49"/>
      <c r="AE156" s="49"/>
      <c r="AF156" s="128"/>
      <c r="AG156" s="31"/>
      <c r="AH156" s="31"/>
      <c r="AI156" s="31"/>
      <c r="AJ156" s="32"/>
      <c r="AK156" s="50"/>
    </row>
    <row r="157" spans="1:37" ht="19.5" customHeight="1">
      <c r="A157" s="129" t="s">
        <v>632</v>
      </c>
      <c r="B157" s="31"/>
      <c r="C157" s="31"/>
      <c r="D157" s="31"/>
      <c r="E157" s="31"/>
      <c r="F157" s="31"/>
      <c r="G157" s="31"/>
      <c r="H157" s="10" t="s">
        <v>83</v>
      </c>
      <c r="I157" s="10" t="s">
        <v>84</v>
      </c>
      <c r="J157" s="91"/>
      <c r="K157" s="32"/>
      <c r="L157" s="31">
        <v>2</v>
      </c>
      <c r="M157" s="11" t="s">
        <v>637</v>
      </c>
      <c r="N157" s="10" t="s">
        <v>41</v>
      </c>
      <c r="O157" s="10" t="s">
        <v>71</v>
      </c>
      <c r="P157" s="31" t="s">
        <v>361</v>
      </c>
      <c r="Q157" s="31" t="s">
        <v>635</v>
      </c>
      <c r="R157" s="36"/>
      <c r="S157" s="36">
        <v>1800</v>
      </c>
      <c r="T157" s="127"/>
      <c r="U157" s="37"/>
      <c r="V157" s="38" t="str">
        <f>'INTERVENCIONES SOLO AOD MAP'!$W157</f>
        <v>2011-2014</v>
      </c>
      <c r="W157" s="39" t="s">
        <v>108</v>
      </c>
      <c r="X157" s="141" t="s">
        <v>99</v>
      </c>
      <c r="Y157" s="10" t="s">
        <v>48</v>
      </c>
      <c r="Z157" s="49"/>
      <c r="AA157" s="49"/>
      <c r="AB157" s="16" t="s">
        <v>147</v>
      </c>
      <c r="AC157" s="126"/>
      <c r="AD157" s="49"/>
      <c r="AE157" s="49"/>
      <c r="AF157" s="128"/>
      <c r="AG157" s="31"/>
      <c r="AH157" s="31"/>
      <c r="AI157" s="31"/>
      <c r="AJ157" s="32"/>
      <c r="AK157" s="50"/>
    </row>
    <row r="158" spans="1:37" ht="19.5" customHeight="1">
      <c r="A158" s="129" t="s">
        <v>632</v>
      </c>
      <c r="B158" s="31"/>
      <c r="C158" s="31"/>
      <c r="D158" s="31"/>
      <c r="E158" s="31"/>
      <c r="F158" s="31"/>
      <c r="G158" s="31"/>
      <c r="H158" s="31" t="s">
        <v>439</v>
      </c>
      <c r="I158" s="31" t="s">
        <v>84</v>
      </c>
      <c r="J158" s="91"/>
      <c r="K158" s="32"/>
      <c r="L158" s="31">
        <v>4</v>
      </c>
      <c r="M158" s="11" t="s">
        <v>638</v>
      </c>
      <c r="N158" s="10" t="s">
        <v>41</v>
      </c>
      <c r="O158" s="10" t="s">
        <v>71</v>
      </c>
      <c r="P158" s="31" t="s">
        <v>361</v>
      </c>
      <c r="Q158" s="31" t="s">
        <v>635</v>
      </c>
      <c r="R158" s="36"/>
      <c r="S158" s="36">
        <v>20515.52</v>
      </c>
      <c r="T158" s="127"/>
      <c r="U158" s="37"/>
      <c r="V158" s="38" t="str">
        <f>'INTERVENCIONES SOLO AOD MAP'!$W158</f>
        <v>2011-2014</v>
      </c>
      <c r="W158" s="39" t="s">
        <v>108</v>
      </c>
      <c r="X158" s="141" t="s">
        <v>99</v>
      </c>
      <c r="Y158" s="10" t="s">
        <v>48</v>
      </c>
      <c r="Z158" s="49"/>
      <c r="AA158" s="49"/>
      <c r="AB158" s="16" t="s">
        <v>147</v>
      </c>
      <c r="AC158" s="126"/>
      <c r="AD158" s="49"/>
      <c r="AE158" s="49"/>
      <c r="AF158" s="128"/>
      <c r="AG158" s="31"/>
      <c r="AH158" s="31"/>
      <c r="AI158" s="31"/>
      <c r="AJ158" s="32"/>
      <c r="AK158" s="50"/>
    </row>
    <row r="159" spans="1:37" ht="19.5" customHeight="1">
      <c r="A159" s="129" t="s">
        <v>632</v>
      </c>
      <c r="B159" s="31"/>
      <c r="C159" s="31"/>
      <c r="D159" s="31"/>
      <c r="E159" s="31"/>
      <c r="F159" s="31"/>
      <c r="G159" s="31"/>
      <c r="H159" s="10" t="s">
        <v>35</v>
      </c>
      <c r="I159" s="10" t="s">
        <v>36</v>
      </c>
      <c r="J159" s="91"/>
      <c r="K159" s="32"/>
      <c r="L159" s="31">
        <v>1</v>
      </c>
      <c r="M159" s="11" t="s">
        <v>633</v>
      </c>
      <c r="N159" s="10" t="s">
        <v>107</v>
      </c>
      <c r="O159" s="10" t="s">
        <v>71</v>
      </c>
      <c r="P159" s="31" t="s">
        <v>72</v>
      </c>
      <c r="Q159" s="31" t="s">
        <v>72</v>
      </c>
      <c r="R159" s="36"/>
      <c r="S159" s="36">
        <v>15000</v>
      </c>
      <c r="T159" s="127"/>
      <c r="U159" s="37"/>
      <c r="V159" s="38" t="str">
        <f>'INTERVENCIONES SOLO AOD MAP'!$W159</f>
        <v>2011-2014</v>
      </c>
      <c r="W159" s="39" t="s">
        <v>108</v>
      </c>
      <c r="X159" s="141" t="s">
        <v>99</v>
      </c>
      <c r="Y159" s="10" t="s">
        <v>48</v>
      </c>
      <c r="Z159" s="49"/>
      <c r="AA159" s="49"/>
      <c r="AB159" s="16" t="s">
        <v>147</v>
      </c>
      <c r="AC159" s="126"/>
      <c r="AD159" s="49"/>
      <c r="AE159" s="49"/>
      <c r="AF159" s="128"/>
      <c r="AG159" s="31"/>
      <c r="AH159" s="31"/>
      <c r="AI159" s="31"/>
      <c r="AJ159" s="32"/>
      <c r="AK159" s="50"/>
    </row>
    <row r="160" spans="1:37" ht="19.5" customHeight="1">
      <c r="A160" s="129" t="s">
        <v>632</v>
      </c>
      <c r="B160" s="31"/>
      <c r="C160" s="31"/>
      <c r="D160" s="31"/>
      <c r="E160" s="31"/>
      <c r="F160" s="31"/>
      <c r="G160" s="31"/>
      <c r="H160" s="10" t="s">
        <v>35</v>
      </c>
      <c r="I160" s="10" t="s">
        <v>36</v>
      </c>
      <c r="J160" s="91"/>
      <c r="K160" s="32"/>
      <c r="L160" s="31">
        <v>11</v>
      </c>
      <c r="M160" s="11" t="s">
        <v>639</v>
      </c>
      <c r="N160" s="10" t="s">
        <v>107</v>
      </c>
      <c r="O160" s="10" t="s">
        <v>71</v>
      </c>
      <c r="P160" s="31" t="s">
        <v>166</v>
      </c>
      <c r="Q160" s="31" t="s">
        <v>635</v>
      </c>
      <c r="R160" s="36"/>
      <c r="S160" s="36">
        <v>124724.16</v>
      </c>
      <c r="T160" s="127"/>
      <c r="U160" s="37"/>
      <c r="V160" s="38" t="str">
        <f>'INTERVENCIONES SOLO AOD MAP'!$W160</f>
        <v>2011-2014</v>
      </c>
      <c r="W160" s="39" t="s">
        <v>108</v>
      </c>
      <c r="X160" s="141" t="s">
        <v>99</v>
      </c>
      <c r="Y160" s="10" t="s">
        <v>48</v>
      </c>
      <c r="Z160" s="49"/>
      <c r="AA160" s="49"/>
      <c r="AB160" s="16" t="s">
        <v>147</v>
      </c>
      <c r="AC160" s="126"/>
      <c r="AD160" s="49"/>
      <c r="AE160" s="49"/>
      <c r="AF160" s="128"/>
      <c r="AG160" s="31"/>
      <c r="AH160" s="31"/>
      <c r="AI160" s="31"/>
      <c r="AJ160" s="32"/>
      <c r="AK160" s="50"/>
    </row>
    <row r="161" spans="1:37" ht="19.5" customHeight="1">
      <c r="A161" s="129" t="s">
        <v>632</v>
      </c>
      <c r="B161" s="31"/>
      <c r="C161" s="31"/>
      <c r="D161" s="31"/>
      <c r="E161" s="31"/>
      <c r="F161" s="31"/>
      <c r="G161" s="31"/>
      <c r="H161" s="10" t="s">
        <v>35</v>
      </c>
      <c r="I161" s="10" t="s">
        <v>36</v>
      </c>
      <c r="J161" s="91"/>
      <c r="K161" s="32"/>
      <c r="L161" s="31">
        <v>5</v>
      </c>
      <c r="M161" s="11" t="s">
        <v>640</v>
      </c>
      <c r="N161" s="10" t="s">
        <v>107</v>
      </c>
      <c r="O161" s="10" t="s">
        <v>71</v>
      </c>
      <c r="P161" s="31" t="s">
        <v>361</v>
      </c>
      <c r="Q161" s="31" t="s">
        <v>635</v>
      </c>
      <c r="R161" s="36"/>
      <c r="S161" s="36">
        <v>12550.130000000001</v>
      </c>
      <c r="T161" s="127"/>
      <c r="U161" s="37"/>
      <c r="V161" s="38" t="str">
        <f>'INTERVENCIONES SOLO AOD MAP'!$W161</f>
        <v>2011-2014</v>
      </c>
      <c r="W161" s="39" t="s">
        <v>108</v>
      </c>
      <c r="X161" s="141" t="s">
        <v>99</v>
      </c>
      <c r="Y161" s="10" t="s">
        <v>48</v>
      </c>
      <c r="Z161" s="49"/>
      <c r="AA161" s="49"/>
      <c r="AB161" s="16" t="s">
        <v>147</v>
      </c>
      <c r="AC161" s="126"/>
      <c r="AD161" s="49"/>
      <c r="AE161" s="49"/>
      <c r="AF161" s="128"/>
      <c r="AG161" s="31"/>
      <c r="AH161" s="31"/>
      <c r="AI161" s="31"/>
      <c r="AJ161" s="32"/>
      <c r="AK161" s="50"/>
    </row>
    <row r="162" spans="1:37" ht="19.5" customHeight="1">
      <c r="A162" s="129" t="s">
        <v>632</v>
      </c>
      <c r="B162" s="31"/>
      <c r="C162" s="31"/>
      <c r="D162" s="31"/>
      <c r="E162" s="31"/>
      <c r="F162" s="31"/>
      <c r="G162" s="31"/>
      <c r="H162" s="10" t="s">
        <v>83</v>
      </c>
      <c r="I162" s="10" t="s">
        <v>84</v>
      </c>
      <c r="J162" s="91"/>
      <c r="K162" s="32"/>
      <c r="L162" s="31">
        <v>1</v>
      </c>
      <c r="M162" s="11" t="s">
        <v>633</v>
      </c>
      <c r="N162" s="10" t="s">
        <v>107</v>
      </c>
      <c r="O162" s="10" t="s">
        <v>71</v>
      </c>
      <c r="P162" s="31" t="s">
        <v>361</v>
      </c>
      <c r="Q162" s="31" t="s">
        <v>635</v>
      </c>
      <c r="R162" s="36"/>
      <c r="S162" s="36">
        <v>89500</v>
      </c>
      <c r="T162" s="127"/>
      <c r="U162" s="37"/>
      <c r="V162" s="38" t="str">
        <f>'INTERVENCIONES SOLO AOD MAP'!$W162</f>
        <v>2011-2014</v>
      </c>
      <c r="W162" s="39" t="s">
        <v>108</v>
      </c>
      <c r="X162" s="141" t="s">
        <v>99</v>
      </c>
      <c r="Y162" s="10" t="s">
        <v>48</v>
      </c>
      <c r="Z162" s="49"/>
      <c r="AA162" s="49"/>
      <c r="AB162" s="16" t="s">
        <v>147</v>
      </c>
      <c r="AC162" s="126"/>
      <c r="AD162" s="49"/>
      <c r="AE162" s="49"/>
      <c r="AF162" s="128"/>
      <c r="AG162" s="31"/>
      <c r="AH162" s="31"/>
      <c r="AI162" s="31"/>
      <c r="AJ162" s="32"/>
      <c r="AK162" s="50"/>
    </row>
    <row r="163" spans="1:37" ht="19.5" customHeight="1">
      <c r="A163" s="129" t="s">
        <v>632</v>
      </c>
      <c r="B163" s="31"/>
      <c r="C163" s="31"/>
      <c r="D163" s="31"/>
      <c r="E163" s="31"/>
      <c r="F163" s="31"/>
      <c r="G163" s="31"/>
      <c r="H163" s="31" t="s">
        <v>439</v>
      </c>
      <c r="I163" s="31" t="s">
        <v>84</v>
      </c>
      <c r="J163" s="91"/>
      <c r="K163" s="32"/>
      <c r="L163" s="31">
        <v>3</v>
      </c>
      <c r="M163" s="11" t="s">
        <v>641</v>
      </c>
      <c r="N163" s="10" t="s">
        <v>107</v>
      </c>
      <c r="O163" s="10" t="s">
        <v>71</v>
      </c>
      <c r="P163" s="31" t="s">
        <v>361</v>
      </c>
      <c r="Q163" s="31" t="s">
        <v>635</v>
      </c>
      <c r="R163" s="36"/>
      <c r="S163" s="36">
        <v>3164.1</v>
      </c>
      <c r="T163" s="127"/>
      <c r="U163" s="37"/>
      <c r="V163" s="38" t="str">
        <f>'INTERVENCIONES SOLO AOD MAP'!$W163</f>
        <v>2011-2014</v>
      </c>
      <c r="W163" s="39" t="s">
        <v>108</v>
      </c>
      <c r="X163" s="141" t="s">
        <v>99</v>
      </c>
      <c r="Y163" s="10" t="s">
        <v>48</v>
      </c>
      <c r="Z163" s="49"/>
      <c r="AA163" s="49"/>
      <c r="AB163" s="16" t="s">
        <v>147</v>
      </c>
      <c r="AC163" s="126"/>
      <c r="AD163" s="49"/>
      <c r="AE163" s="49"/>
      <c r="AF163" s="128"/>
      <c r="AG163" s="31"/>
      <c r="AH163" s="31"/>
      <c r="AI163" s="31"/>
      <c r="AJ163" s="32"/>
      <c r="AK163" s="50"/>
    </row>
    <row r="164" spans="1:37" ht="19.5" customHeight="1">
      <c r="A164" s="129" t="s">
        <v>632</v>
      </c>
      <c r="B164" s="31"/>
      <c r="C164" s="31"/>
      <c r="D164" s="31"/>
      <c r="E164" s="31"/>
      <c r="F164" s="31"/>
      <c r="G164" s="31"/>
      <c r="H164" s="31" t="s">
        <v>439</v>
      </c>
      <c r="I164" s="31" t="s">
        <v>84</v>
      </c>
      <c r="J164" s="91"/>
      <c r="K164" s="32"/>
      <c r="L164" s="31">
        <v>1</v>
      </c>
      <c r="M164" s="11" t="s">
        <v>633</v>
      </c>
      <c r="N164" s="10" t="s">
        <v>107</v>
      </c>
      <c r="O164" s="10" t="s">
        <v>71</v>
      </c>
      <c r="P164" s="31" t="s">
        <v>361</v>
      </c>
      <c r="Q164" s="31" t="s">
        <v>635</v>
      </c>
      <c r="R164" s="36"/>
      <c r="S164" s="36">
        <v>761.16</v>
      </c>
      <c r="T164" s="127"/>
      <c r="U164" s="37"/>
      <c r="V164" s="38" t="str">
        <f>'INTERVENCIONES SOLO AOD MAP'!$W164</f>
        <v>2011-2014</v>
      </c>
      <c r="W164" s="39" t="s">
        <v>108</v>
      </c>
      <c r="X164" s="141" t="s">
        <v>99</v>
      </c>
      <c r="Y164" s="10" t="s">
        <v>48</v>
      </c>
      <c r="Z164" s="49"/>
      <c r="AA164" s="49"/>
      <c r="AB164" s="16" t="s">
        <v>147</v>
      </c>
      <c r="AC164" s="126"/>
      <c r="AD164" s="49"/>
      <c r="AE164" s="49"/>
      <c r="AF164" s="128"/>
      <c r="AG164" s="31"/>
      <c r="AH164" s="31"/>
      <c r="AI164" s="31"/>
      <c r="AJ164" s="32"/>
      <c r="AK164" s="50"/>
    </row>
    <row r="165" spans="1:37" ht="19.5" customHeight="1">
      <c r="A165" s="129" t="s">
        <v>632</v>
      </c>
      <c r="B165" s="31"/>
      <c r="C165" s="31"/>
      <c r="D165" s="31"/>
      <c r="E165" s="31"/>
      <c r="F165" s="31"/>
      <c r="G165" s="31"/>
      <c r="H165" s="10" t="s">
        <v>35</v>
      </c>
      <c r="I165" s="10" t="s">
        <v>36</v>
      </c>
      <c r="J165" s="91"/>
      <c r="K165" s="32"/>
      <c r="L165" s="31">
        <v>8</v>
      </c>
      <c r="M165" s="11" t="s">
        <v>642</v>
      </c>
      <c r="N165" s="10" t="s">
        <v>126</v>
      </c>
      <c r="O165" s="10" t="s">
        <v>71</v>
      </c>
      <c r="P165" s="31" t="s">
        <v>166</v>
      </c>
      <c r="Q165" s="31" t="s">
        <v>635</v>
      </c>
      <c r="R165" s="36"/>
      <c r="S165" s="36">
        <v>47863.28</v>
      </c>
      <c r="T165" s="127"/>
      <c r="U165" s="37"/>
      <c r="V165" s="38" t="str">
        <f>'INTERVENCIONES SOLO AOD MAP'!$W165</f>
        <v>2011-2014</v>
      </c>
      <c r="W165" s="39" t="s">
        <v>108</v>
      </c>
      <c r="X165" s="141" t="s">
        <v>99</v>
      </c>
      <c r="Y165" s="10" t="s">
        <v>48</v>
      </c>
      <c r="Z165" s="49"/>
      <c r="AA165" s="49"/>
      <c r="AB165" s="16" t="s">
        <v>147</v>
      </c>
      <c r="AC165" s="126"/>
      <c r="AD165" s="49"/>
      <c r="AE165" s="49"/>
      <c r="AF165" s="128"/>
      <c r="AG165" s="31"/>
      <c r="AH165" s="31"/>
      <c r="AI165" s="31"/>
      <c r="AJ165" s="32"/>
      <c r="AK165" s="50"/>
    </row>
    <row r="166" spans="1:37" ht="19.5" customHeight="1">
      <c r="A166" s="129" t="s">
        <v>632</v>
      </c>
      <c r="B166" s="31"/>
      <c r="C166" s="31"/>
      <c r="D166" s="31"/>
      <c r="E166" s="31"/>
      <c r="F166" s="31"/>
      <c r="G166" s="31"/>
      <c r="H166" s="10" t="s">
        <v>643</v>
      </c>
      <c r="I166" s="10" t="s">
        <v>36</v>
      </c>
      <c r="J166" s="91"/>
      <c r="K166" s="32"/>
      <c r="L166" s="31">
        <v>4</v>
      </c>
      <c r="M166" s="11" t="s">
        <v>638</v>
      </c>
      <c r="N166" s="10" t="s">
        <v>126</v>
      </c>
      <c r="O166" s="10" t="s">
        <v>71</v>
      </c>
      <c r="P166" s="31" t="s">
        <v>361</v>
      </c>
      <c r="Q166" s="31" t="s">
        <v>635</v>
      </c>
      <c r="R166" s="36"/>
      <c r="S166" s="36">
        <v>8441.02</v>
      </c>
      <c r="T166" s="127"/>
      <c r="U166" s="37"/>
      <c r="V166" s="38" t="str">
        <f>'INTERVENCIONES SOLO AOD MAP'!$W166</f>
        <v>2011-2014</v>
      </c>
      <c r="W166" s="39" t="s">
        <v>108</v>
      </c>
      <c r="X166" s="141" t="s">
        <v>99</v>
      </c>
      <c r="Y166" s="10" t="s">
        <v>48</v>
      </c>
      <c r="Z166" s="49"/>
      <c r="AA166" s="49"/>
      <c r="AB166" s="16" t="s">
        <v>147</v>
      </c>
      <c r="AC166" s="126"/>
      <c r="AD166" s="49"/>
      <c r="AE166" s="49"/>
      <c r="AF166" s="128"/>
      <c r="AG166" s="31"/>
      <c r="AH166" s="31"/>
      <c r="AI166" s="31"/>
      <c r="AJ166" s="32"/>
      <c r="AK166" s="50"/>
    </row>
    <row r="167" spans="1:37" ht="19.5" customHeight="1">
      <c r="A167" s="129" t="s">
        <v>632</v>
      </c>
      <c r="B167" s="31"/>
      <c r="C167" s="31"/>
      <c r="D167" s="31"/>
      <c r="E167" s="31"/>
      <c r="F167" s="31"/>
      <c r="G167" s="31"/>
      <c r="H167" s="10" t="s">
        <v>35</v>
      </c>
      <c r="I167" s="10" t="s">
        <v>36</v>
      </c>
      <c r="J167" s="91"/>
      <c r="K167" s="32"/>
      <c r="L167" s="31">
        <v>11</v>
      </c>
      <c r="M167" s="11" t="s">
        <v>639</v>
      </c>
      <c r="N167" s="10" t="s">
        <v>126</v>
      </c>
      <c r="O167" s="10" t="s">
        <v>71</v>
      </c>
      <c r="P167" s="31" t="s">
        <v>361</v>
      </c>
      <c r="Q167" s="31" t="s">
        <v>635</v>
      </c>
      <c r="R167" s="36"/>
      <c r="S167" s="36">
        <v>66069.1534576</v>
      </c>
      <c r="T167" s="127"/>
      <c r="U167" s="37"/>
      <c r="V167" s="38" t="str">
        <f>'INTERVENCIONES SOLO AOD MAP'!$W167</f>
        <v>2011-2014</v>
      </c>
      <c r="W167" s="39" t="s">
        <v>108</v>
      </c>
      <c r="X167" s="141" t="s">
        <v>99</v>
      </c>
      <c r="Y167" s="10" t="s">
        <v>48</v>
      </c>
      <c r="Z167" s="49"/>
      <c r="AA167" s="49"/>
      <c r="AB167" s="16" t="s">
        <v>147</v>
      </c>
      <c r="AC167" s="126"/>
      <c r="AD167" s="49"/>
      <c r="AE167" s="49"/>
      <c r="AF167" s="128"/>
      <c r="AG167" s="31"/>
      <c r="AH167" s="31"/>
      <c r="AI167" s="31"/>
      <c r="AJ167" s="32"/>
      <c r="AK167" s="50"/>
    </row>
    <row r="168" spans="1:37" ht="19.5" customHeight="1">
      <c r="A168" s="129" t="s">
        <v>632</v>
      </c>
      <c r="B168" s="31"/>
      <c r="C168" s="31"/>
      <c r="D168" s="31"/>
      <c r="E168" s="31"/>
      <c r="F168" s="31"/>
      <c r="G168" s="31"/>
      <c r="H168" s="10" t="s">
        <v>83</v>
      </c>
      <c r="I168" s="10" t="s">
        <v>84</v>
      </c>
      <c r="J168" s="91"/>
      <c r="K168" s="32"/>
      <c r="L168" s="31">
        <v>3</v>
      </c>
      <c r="M168" s="11" t="s">
        <v>641</v>
      </c>
      <c r="N168" s="10" t="s">
        <v>126</v>
      </c>
      <c r="O168" s="10" t="s">
        <v>71</v>
      </c>
      <c r="P168" s="31" t="s">
        <v>361</v>
      </c>
      <c r="Q168" s="31" t="s">
        <v>635</v>
      </c>
      <c r="R168" s="36"/>
      <c r="S168" s="36">
        <v>19648.9291344</v>
      </c>
      <c r="T168" s="127"/>
      <c r="U168" s="37"/>
      <c r="V168" s="38" t="str">
        <f>'INTERVENCIONES SOLO AOD MAP'!$W168</f>
        <v>2011-2014</v>
      </c>
      <c r="W168" s="39" t="s">
        <v>108</v>
      </c>
      <c r="X168" s="141" t="s">
        <v>99</v>
      </c>
      <c r="Y168" s="10" t="s">
        <v>48</v>
      </c>
      <c r="Z168" s="49"/>
      <c r="AA168" s="49"/>
      <c r="AB168" s="16" t="s">
        <v>147</v>
      </c>
      <c r="AC168" s="126"/>
      <c r="AD168" s="49"/>
      <c r="AE168" s="49"/>
      <c r="AF168" s="128"/>
      <c r="AG168" s="31"/>
      <c r="AH168" s="31"/>
      <c r="AI168" s="31"/>
      <c r="AJ168" s="32"/>
      <c r="AK168" s="50"/>
    </row>
    <row r="169" spans="1:37" ht="19.5" customHeight="1">
      <c r="A169" s="129" t="s">
        <v>632</v>
      </c>
      <c r="B169" s="31"/>
      <c r="C169" s="31"/>
      <c r="D169" s="31"/>
      <c r="E169" s="31"/>
      <c r="F169" s="31"/>
      <c r="G169" s="31"/>
      <c r="H169" s="31" t="s">
        <v>439</v>
      </c>
      <c r="I169" s="31" t="s">
        <v>84</v>
      </c>
      <c r="J169" s="91"/>
      <c r="K169" s="32"/>
      <c r="L169" s="31">
        <v>9</v>
      </c>
      <c r="M169" s="11" t="s">
        <v>644</v>
      </c>
      <c r="N169" s="10" t="s">
        <v>126</v>
      </c>
      <c r="O169" s="10" t="s">
        <v>71</v>
      </c>
      <c r="P169" s="31" t="s">
        <v>361</v>
      </c>
      <c r="Q169" s="31" t="s">
        <v>635</v>
      </c>
      <c r="R169" s="36"/>
      <c r="S169" s="36">
        <v>7624.537973</v>
      </c>
      <c r="T169" s="127"/>
      <c r="U169" s="37"/>
      <c r="V169" s="38" t="str">
        <f>'INTERVENCIONES SOLO AOD MAP'!$W169</f>
        <v>2011-2014</v>
      </c>
      <c r="W169" s="39" t="s">
        <v>108</v>
      </c>
      <c r="X169" s="141" t="s">
        <v>99</v>
      </c>
      <c r="Y169" s="10" t="s">
        <v>48</v>
      </c>
      <c r="Z169" s="49"/>
      <c r="AA169" s="49"/>
      <c r="AB169" s="16" t="s">
        <v>147</v>
      </c>
      <c r="AC169" s="126"/>
      <c r="AD169" s="49"/>
      <c r="AE169" s="49"/>
      <c r="AF169" s="128"/>
      <c r="AG169" s="31"/>
      <c r="AH169" s="31"/>
      <c r="AI169" s="31"/>
      <c r="AJ169" s="32"/>
      <c r="AK169" s="50"/>
    </row>
    <row r="170" spans="1:37" ht="19.5" customHeight="1">
      <c r="A170" s="129" t="s">
        <v>632</v>
      </c>
      <c r="B170" s="31"/>
      <c r="C170" s="31"/>
      <c r="D170" s="31"/>
      <c r="E170" s="31"/>
      <c r="F170" s="31"/>
      <c r="G170" s="31"/>
      <c r="H170" s="31" t="s">
        <v>439</v>
      </c>
      <c r="I170" s="31" t="s">
        <v>84</v>
      </c>
      <c r="J170" s="91"/>
      <c r="K170" s="32"/>
      <c r="L170" s="31">
        <v>3</v>
      </c>
      <c r="M170" s="11" t="s">
        <v>641</v>
      </c>
      <c r="N170" s="10" t="s">
        <v>126</v>
      </c>
      <c r="O170" s="10" t="s">
        <v>71</v>
      </c>
      <c r="P170" s="31" t="s">
        <v>361</v>
      </c>
      <c r="Q170" s="31" t="s">
        <v>635</v>
      </c>
      <c r="R170" s="36"/>
      <c r="S170" s="36">
        <v>5815.32</v>
      </c>
      <c r="T170" s="127"/>
      <c r="U170" s="37"/>
      <c r="V170" s="38" t="str">
        <f>'INTERVENCIONES SOLO AOD MAP'!$W170</f>
        <v>2011-2014</v>
      </c>
      <c r="W170" s="39" t="s">
        <v>108</v>
      </c>
      <c r="X170" s="141" t="s">
        <v>99</v>
      </c>
      <c r="Y170" s="10" t="s">
        <v>48</v>
      </c>
      <c r="Z170" s="49"/>
      <c r="AA170" s="49"/>
      <c r="AB170" s="16" t="s">
        <v>147</v>
      </c>
      <c r="AC170" s="126"/>
      <c r="AD170" s="49"/>
      <c r="AE170" s="49"/>
      <c r="AF170" s="128"/>
      <c r="AG170" s="31"/>
      <c r="AH170" s="31"/>
      <c r="AI170" s="31"/>
      <c r="AJ170" s="32"/>
      <c r="AK170" s="50"/>
    </row>
    <row r="171" spans="1:37" ht="19.5" customHeight="1">
      <c r="A171" s="129" t="s">
        <v>632</v>
      </c>
      <c r="B171" s="31"/>
      <c r="C171" s="31"/>
      <c r="D171" s="31"/>
      <c r="E171" s="31"/>
      <c r="F171" s="31"/>
      <c r="G171" s="31"/>
      <c r="H171" s="10" t="s">
        <v>643</v>
      </c>
      <c r="I171" s="10" t="s">
        <v>36</v>
      </c>
      <c r="J171" s="91"/>
      <c r="K171" s="32"/>
      <c r="L171" s="31">
        <v>2</v>
      </c>
      <c r="M171" s="11" t="s">
        <v>637</v>
      </c>
      <c r="N171" s="10" t="s">
        <v>126</v>
      </c>
      <c r="O171" s="10" t="s">
        <v>71</v>
      </c>
      <c r="P171" s="31" t="s">
        <v>361</v>
      </c>
      <c r="Q171" s="31" t="s">
        <v>635</v>
      </c>
      <c r="R171" s="36"/>
      <c r="S171" s="36">
        <v>11773</v>
      </c>
      <c r="T171" s="127"/>
      <c r="U171" s="37"/>
      <c r="V171" s="38" t="str">
        <f>'INTERVENCIONES SOLO AOD MAP'!$W171</f>
        <v>2011-2014</v>
      </c>
      <c r="W171" s="39" t="s">
        <v>108</v>
      </c>
      <c r="X171" s="141" t="s">
        <v>99</v>
      </c>
      <c r="Y171" s="10" t="s">
        <v>48</v>
      </c>
      <c r="Z171" s="49"/>
      <c r="AA171" s="49"/>
      <c r="AB171" s="16" t="s">
        <v>147</v>
      </c>
      <c r="AC171" s="126"/>
      <c r="AD171" s="49"/>
      <c r="AE171" s="49"/>
      <c r="AF171" s="128"/>
      <c r="AG171" s="31"/>
      <c r="AH171" s="31"/>
      <c r="AI171" s="31"/>
      <c r="AJ171" s="32"/>
      <c r="AK171" s="50"/>
    </row>
    <row r="172" spans="1:37" ht="19.5" customHeight="1">
      <c r="A172" s="129" t="s">
        <v>632</v>
      </c>
      <c r="B172" s="31"/>
      <c r="C172" s="31"/>
      <c r="D172" s="31"/>
      <c r="E172" s="31"/>
      <c r="F172" s="31"/>
      <c r="G172" s="31"/>
      <c r="H172" s="10" t="s">
        <v>35</v>
      </c>
      <c r="I172" s="10" t="s">
        <v>36</v>
      </c>
      <c r="J172" s="91"/>
      <c r="K172" s="32"/>
      <c r="L172" s="31">
        <v>7</v>
      </c>
      <c r="M172" s="11" t="s">
        <v>645</v>
      </c>
      <c r="N172" s="10" t="s">
        <v>62</v>
      </c>
      <c r="O172" s="10" t="s">
        <v>71</v>
      </c>
      <c r="P172" s="31" t="s">
        <v>72</v>
      </c>
      <c r="Q172" s="31" t="s">
        <v>72</v>
      </c>
      <c r="R172" s="36"/>
      <c r="S172" s="36">
        <v>9616.17</v>
      </c>
      <c r="T172" s="127"/>
      <c r="U172" s="37"/>
      <c r="V172" s="38" t="str">
        <f>'INTERVENCIONES SOLO AOD MAP'!$W172</f>
        <v>2011-2014</v>
      </c>
      <c r="W172" s="39" t="s">
        <v>108</v>
      </c>
      <c r="X172" s="141" t="s">
        <v>99</v>
      </c>
      <c r="Y172" s="10" t="s">
        <v>48</v>
      </c>
      <c r="Z172" s="49"/>
      <c r="AA172" s="49"/>
      <c r="AB172" s="16" t="s">
        <v>147</v>
      </c>
      <c r="AC172" s="126"/>
      <c r="AD172" s="49"/>
      <c r="AE172" s="49"/>
      <c r="AF172" s="128"/>
      <c r="AG172" s="31"/>
      <c r="AH172" s="31"/>
      <c r="AI172" s="31"/>
      <c r="AJ172" s="32"/>
      <c r="AK172" s="50"/>
    </row>
    <row r="173" spans="1:37" ht="19.5" customHeight="1">
      <c r="A173" s="129" t="s">
        <v>632</v>
      </c>
      <c r="B173" s="31"/>
      <c r="C173" s="31"/>
      <c r="D173" s="31"/>
      <c r="E173" s="31"/>
      <c r="F173" s="31"/>
      <c r="G173" s="31"/>
      <c r="H173" s="10" t="s">
        <v>35</v>
      </c>
      <c r="I173" s="10" t="s">
        <v>36</v>
      </c>
      <c r="J173" s="91"/>
      <c r="K173" s="32"/>
      <c r="L173" s="31">
        <v>14</v>
      </c>
      <c r="M173" s="11" t="s">
        <v>646</v>
      </c>
      <c r="N173" s="10" t="s">
        <v>62</v>
      </c>
      <c r="O173" s="10" t="s">
        <v>71</v>
      </c>
      <c r="P173" s="31" t="s">
        <v>166</v>
      </c>
      <c r="Q173" s="31" t="s">
        <v>635</v>
      </c>
      <c r="R173" s="36"/>
      <c r="S173" s="36">
        <v>83465.75</v>
      </c>
      <c r="T173" s="127"/>
      <c r="U173" s="37"/>
      <c r="V173" s="38" t="str">
        <f>'INTERVENCIONES SOLO AOD MAP'!$W173</f>
        <v>2011-2014</v>
      </c>
      <c r="W173" s="39" t="s">
        <v>108</v>
      </c>
      <c r="X173" s="141" t="s">
        <v>99</v>
      </c>
      <c r="Y173" s="10" t="s">
        <v>48</v>
      </c>
      <c r="Z173" s="49"/>
      <c r="AA173" s="49"/>
      <c r="AB173" s="16" t="s">
        <v>147</v>
      </c>
      <c r="AC173" s="126"/>
      <c r="AD173" s="49"/>
      <c r="AE173" s="49"/>
      <c r="AF173" s="128"/>
      <c r="AG173" s="31"/>
      <c r="AH173" s="31"/>
      <c r="AI173" s="31"/>
      <c r="AJ173" s="32"/>
      <c r="AK173" s="50"/>
    </row>
    <row r="174" spans="1:37" ht="19.5" customHeight="1">
      <c r="A174" s="129" t="s">
        <v>632</v>
      </c>
      <c r="B174" s="31"/>
      <c r="C174" s="31"/>
      <c r="D174" s="31"/>
      <c r="E174" s="31"/>
      <c r="F174" s="31"/>
      <c r="G174" s="31"/>
      <c r="H174" s="10" t="s">
        <v>35</v>
      </c>
      <c r="I174" s="10" t="s">
        <v>36</v>
      </c>
      <c r="J174" s="91"/>
      <c r="K174" s="32"/>
      <c r="L174" s="31">
        <v>3</v>
      </c>
      <c r="M174" s="11" t="s">
        <v>641</v>
      </c>
      <c r="N174" s="10" t="s">
        <v>79</v>
      </c>
      <c r="O174" s="10" t="s">
        <v>71</v>
      </c>
      <c r="P174" s="31" t="s">
        <v>166</v>
      </c>
      <c r="Q174" s="31" t="s">
        <v>635</v>
      </c>
      <c r="R174" s="36"/>
      <c r="S174" s="36">
        <v>87744</v>
      </c>
      <c r="T174" s="127"/>
      <c r="U174" s="37"/>
      <c r="V174" s="38" t="str">
        <f>'INTERVENCIONES SOLO AOD MAP'!$W174</f>
        <v>2011-2014</v>
      </c>
      <c r="W174" s="39" t="s">
        <v>108</v>
      </c>
      <c r="X174" s="141" t="s">
        <v>99</v>
      </c>
      <c r="Y174" s="10" t="s">
        <v>48</v>
      </c>
      <c r="Z174" s="49"/>
      <c r="AA174" s="49"/>
      <c r="AB174" s="16" t="s">
        <v>147</v>
      </c>
      <c r="AC174" s="126"/>
      <c r="AD174" s="49"/>
      <c r="AE174" s="49"/>
      <c r="AF174" s="128"/>
      <c r="AG174" s="31"/>
      <c r="AH174" s="31"/>
      <c r="AI174" s="31"/>
      <c r="AJ174" s="32"/>
      <c r="AK174" s="50"/>
    </row>
    <row r="175" spans="1:37" ht="19.5" customHeight="1">
      <c r="A175" s="129" t="s">
        <v>632</v>
      </c>
      <c r="B175" s="31"/>
      <c r="C175" s="31"/>
      <c r="D175" s="31"/>
      <c r="E175" s="31"/>
      <c r="F175" s="31"/>
      <c r="G175" s="31"/>
      <c r="H175" s="10" t="s">
        <v>35</v>
      </c>
      <c r="I175" s="10" t="s">
        <v>36</v>
      </c>
      <c r="J175" s="91"/>
      <c r="K175" s="32"/>
      <c r="L175" s="31">
        <v>1</v>
      </c>
      <c r="M175" s="11" t="s">
        <v>633</v>
      </c>
      <c r="N175" s="10" t="s">
        <v>426</v>
      </c>
      <c r="O175" s="10" t="s">
        <v>71</v>
      </c>
      <c r="P175" s="31" t="s">
        <v>361</v>
      </c>
      <c r="Q175" s="31" t="s">
        <v>635</v>
      </c>
      <c r="R175" s="36"/>
      <c r="S175" s="36">
        <v>11590</v>
      </c>
      <c r="T175" s="127"/>
      <c r="U175" s="37"/>
      <c r="V175" s="38" t="str">
        <f>'INTERVENCIONES SOLO AOD MAP'!$W175</f>
        <v>2011-2014</v>
      </c>
      <c r="W175" s="39" t="s">
        <v>108</v>
      </c>
      <c r="X175" s="141" t="s">
        <v>99</v>
      </c>
      <c r="Y175" s="10" t="s">
        <v>48</v>
      </c>
      <c r="Z175" s="49"/>
      <c r="AA175" s="49"/>
      <c r="AB175" s="16" t="s">
        <v>147</v>
      </c>
      <c r="AC175" s="126"/>
      <c r="AD175" s="49"/>
      <c r="AE175" s="49"/>
      <c r="AF175" s="128"/>
      <c r="AG175" s="31"/>
      <c r="AH175" s="31"/>
      <c r="AI175" s="31"/>
      <c r="AJ175" s="32"/>
      <c r="AK175" s="50"/>
    </row>
    <row r="176" spans="1:37" ht="19.5" customHeight="1">
      <c r="A176" s="192"/>
      <c r="B176" s="193"/>
      <c r="C176" s="194"/>
      <c r="D176" s="194"/>
      <c r="E176" s="194"/>
      <c r="F176" s="193"/>
      <c r="G176" s="193"/>
      <c r="H176" s="193"/>
      <c r="I176" s="193"/>
      <c r="J176" s="195"/>
      <c r="K176" s="195"/>
      <c r="L176" s="193"/>
      <c r="M176" s="195"/>
      <c r="N176" s="193"/>
      <c r="O176" s="193"/>
      <c r="P176" s="193"/>
      <c r="Q176" s="193"/>
      <c r="R176" s="196"/>
      <c r="S176" s="196">
        <f>SUBTOTAL(109,S2:S175)</f>
        <v>58928635.59132799</v>
      </c>
      <c r="T176" s="196"/>
      <c r="U176" s="197"/>
      <c r="V176" s="197"/>
      <c r="W176" s="198"/>
      <c r="X176" s="193"/>
      <c r="Y176" s="193"/>
      <c r="Z176" s="199"/>
      <c r="AA176" s="199"/>
      <c r="AB176" s="199"/>
      <c r="AC176" s="199"/>
      <c r="AD176" s="199"/>
      <c r="AE176" s="199"/>
      <c r="AF176" s="199"/>
      <c r="AG176" s="193"/>
      <c r="AH176" s="193"/>
      <c r="AI176" s="193"/>
      <c r="AJ176" s="195"/>
      <c r="AK176" s="200"/>
    </row>
    <row r="181" ht="19.5" customHeight="1">
      <c r="P181" s="145"/>
    </row>
    <row r="182" ht="19.5" customHeight="1">
      <c r="P182" s="145"/>
    </row>
    <row r="183" ht="19.5" customHeight="1">
      <c r="P183" s="145"/>
    </row>
    <row r="184" ht="19.5" customHeight="1">
      <c r="P184" s="14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E1">
      <selection activeCell="G18" sqref="G18"/>
    </sheetView>
  </sheetViews>
  <sheetFormatPr defaultColWidth="10.8515625" defaultRowHeight="15"/>
  <cols>
    <col min="1" max="3" width="10.8515625" style="167" customWidth="1"/>
    <col min="4" max="4" width="17.140625" style="167" customWidth="1"/>
    <col min="5" max="5" width="17.28125" style="167" customWidth="1"/>
    <col min="6" max="6" width="25.28125" style="167" customWidth="1"/>
    <col min="7" max="7" width="24.421875" style="167" customWidth="1"/>
    <col min="8" max="8" width="10.8515625" style="167" customWidth="1"/>
    <col min="9" max="9" width="21.00390625" style="167" customWidth="1"/>
    <col min="10" max="10" width="21.28125" style="167" customWidth="1"/>
    <col min="11" max="11" width="15.28125" style="167" customWidth="1"/>
    <col min="12" max="12" width="12.140625" style="167" customWidth="1"/>
    <col min="13" max="13" width="14.7109375" style="167" customWidth="1"/>
    <col min="14" max="14" width="12.28125" style="167" customWidth="1"/>
    <col min="15" max="15" width="19.140625" style="167" customWidth="1"/>
    <col min="16" max="16" width="24.28125" style="167" customWidth="1"/>
    <col min="17" max="17" width="12.7109375" style="167" customWidth="1"/>
    <col min="18" max="18" width="17.7109375" style="167" customWidth="1"/>
    <col min="19" max="19" width="14.28125" style="167" customWidth="1"/>
    <col min="20" max="20" width="13.7109375" style="167" customWidth="1"/>
    <col min="21" max="21" width="17.8515625" style="167" customWidth="1"/>
    <col min="22" max="22" width="10.8515625" style="167" customWidth="1"/>
    <col min="23" max="23" width="17.00390625" style="167" customWidth="1"/>
    <col min="24" max="24" width="14.8515625" style="167" customWidth="1"/>
    <col min="25" max="25" width="15.421875" style="167" customWidth="1"/>
    <col min="26" max="30" width="10.8515625" style="167" customWidth="1"/>
    <col min="31" max="31" width="15.8515625" style="167" customWidth="1"/>
    <col min="32" max="32" width="38.421875" style="167" customWidth="1"/>
    <col min="33" max="33" width="10.8515625" style="167" customWidth="1"/>
    <col min="34" max="34" width="14.421875" style="167" customWidth="1"/>
    <col min="35" max="35" width="15.28125" style="167" customWidth="1"/>
    <col min="36" max="16384" width="10.8515625" style="167" customWidth="1"/>
  </cols>
  <sheetData>
    <row r="1" spans="1:35" ht="14.25">
      <c r="A1" s="155" t="s">
        <v>652</v>
      </c>
      <c r="B1" s="156" t="s">
        <v>647</v>
      </c>
      <c r="C1" s="156" t="s">
        <v>648</v>
      </c>
      <c r="D1" s="156" t="s">
        <v>649</v>
      </c>
      <c r="E1" s="156" t="s">
        <v>650</v>
      </c>
      <c r="F1" s="1" t="s">
        <v>653</v>
      </c>
      <c r="G1" s="1" t="s">
        <v>1</v>
      </c>
      <c r="H1" s="1" t="s">
        <v>2</v>
      </c>
      <c r="I1" s="1" t="s">
        <v>654</v>
      </c>
      <c r="J1" s="1" t="s">
        <v>655</v>
      </c>
      <c r="K1" s="1" t="s">
        <v>6</v>
      </c>
      <c r="L1" s="3" t="s">
        <v>7</v>
      </c>
      <c r="M1" s="3" t="s">
        <v>656</v>
      </c>
      <c r="N1" s="3" t="s">
        <v>657</v>
      </c>
      <c r="O1" s="3" t="s">
        <v>658</v>
      </c>
      <c r="P1" s="3" t="s">
        <v>659</v>
      </c>
      <c r="Q1" s="3" t="s">
        <v>13</v>
      </c>
      <c r="R1" s="157" t="s">
        <v>660</v>
      </c>
      <c r="S1" s="157" t="s">
        <v>15</v>
      </c>
      <c r="T1" s="6" t="s">
        <v>16</v>
      </c>
      <c r="U1" s="7" t="s">
        <v>661</v>
      </c>
      <c r="V1" s="7" t="s">
        <v>19</v>
      </c>
      <c r="W1" s="7" t="s">
        <v>662</v>
      </c>
      <c r="X1" s="3" t="s">
        <v>21</v>
      </c>
      <c r="Y1" s="3" t="s">
        <v>22</v>
      </c>
      <c r="Z1" s="3" t="s">
        <v>663</v>
      </c>
      <c r="AA1" s="3" t="s">
        <v>24</v>
      </c>
      <c r="AB1" s="3" t="s">
        <v>664</v>
      </c>
      <c r="AC1" s="3" t="s">
        <v>26</v>
      </c>
      <c r="AD1" s="3" t="s">
        <v>665</v>
      </c>
      <c r="AE1" s="3" t="s">
        <v>28</v>
      </c>
      <c r="AF1" s="3" t="s">
        <v>29</v>
      </c>
      <c r="AG1" s="3" t="s">
        <v>30</v>
      </c>
      <c r="AH1" s="3" t="s">
        <v>31</v>
      </c>
      <c r="AI1" s="8" t="s">
        <v>32</v>
      </c>
    </row>
    <row r="2" spans="1:35" s="169" customFormat="1" ht="14.25">
      <c r="A2" s="158" t="s">
        <v>33</v>
      </c>
      <c r="B2" s="10"/>
      <c r="C2" s="10"/>
      <c r="D2" s="152" t="s">
        <v>651</v>
      </c>
      <c r="E2" s="10"/>
      <c r="F2" s="10" t="s">
        <v>666</v>
      </c>
      <c r="G2" s="10"/>
      <c r="H2" s="10" t="s">
        <v>34</v>
      </c>
      <c r="I2" s="10" t="s">
        <v>667</v>
      </c>
      <c r="J2" s="10" t="s">
        <v>668</v>
      </c>
      <c r="K2" s="10" t="s">
        <v>153</v>
      </c>
      <c r="L2" s="61" t="s">
        <v>669</v>
      </c>
      <c r="M2" s="61" t="s">
        <v>670</v>
      </c>
      <c r="N2" s="10" t="s">
        <v>671</v>
      </c>
      <c r="O2" s="10" t="s">
        <v>672</v>
      </c>
      <c r="P2" s="61" t="s">
        <v>259</v>
      </c>
      <c r="Q2" s="61"/>
      <c r="R2" s="159">
        <v>48009</v>
      </c>
      <c r="S2" s="160" t="s">
        <v>46</v>
      </c>
      <c r="T2" s="12" t="s">
        <v>47</v>
      </c>
      <c r="U2" s="161">
        <v>2010</v>
      </c>
      <c r="V2" s="28"/>
      <c r="W2" s="28" t="s">
        <v>673</v>
      </c>
      <c r="X2" s="29">
        <v>40543</v>
      </c>
      <c r="Y2" s="29" t="s">
        <v>674</v>
      </c>
      <c r="Z2" s="29" t="s">
        <v>675</v>
      </c>
      <c r="AA2" s="29" t="s">
        <v>197</v>
      </c>
      <c r="AB2" s="29"/>
      <c r="AC2" s="29"/>
      <c r="AD2" s="10" t="s">
        <v>53</v>
      </c>
      <c r="AE2" s="10" t="s">
        <v>53</v>
      </c>
      <c r="AF2" s="10" t="s">
        <v>54</v>
      </c>
      <c r="AG2" s="10"/>
      <c r="AH2" s="10"/>
      <c r="AI2" s="168" t="s">
        <v>255</v>
      </c>
    </row>
    <row r="3" spans="1:35" s="169" customFormat="1" ht="14.25">
      <c r="A3" s="158" t="s">
        <v>33</v>
      </c>
      <c r="B3" s="10"/>
      <c r="C3" s="152" t="s">
        <v>651</v>
      </c>
      <c r="D3" s="152" t="s">
        <v>651</v>
      </c>
      <c r="E3" s="152" t="s">
        <v>651</v>
      </c>
      <c r="F3" s="10" t="s">
        <v>666</v>
      </c>
      <c r="G3" s="10" t="s">
        <v>277</v>
      </c>
      <c r="H3" s="10" t="s">
        <v>187</v>
      </c>
      <c r="I3" s="10" t="s">
        <v>667</v>
      </c>
      <c r="J3" s="10" t="s">
        <v>506</v>
      </c>
      <c r="K3" s="10" t="s">
        <v>189</v>
      </c>
      <c r="L3" s="10" t="s">
        <v>676</v>
      </c>
      <c r="M3" s="10" t="s">
        <v>677</v>
      </c>
      <c r="N3" s="10" t="s">
        <v>678</v>
      </c>
      <c r="O3" s="10" t="s">
        <v>679</v>
      </c>
      <c r="P3" s="10" t="s">
        <v>290</v>
      </c>
      <c r="Q3" s="10" t="s">
        <v>291</v>
      </c>
      <c r="R3" s="160">
        <v>620371</v>
      </c>
      <c r="S3" s="160" t="s">
        <v>81</v>
      </c>
      <c r="T3" s="12" t="s">
        <v>47</v>
      </c>
      <c r="U3" s="161">
        <v>2009</v>
      </c>
      <c r="V3" s="10"/>
      <c r="W3" s="28" t="s">
        <v>673</v>
      </c>
      <c r="X3" s="16">
        <v>40087</v>
      </c>
      <c r="Y3" s="16">
        <v>40817</v>
      </c>
      <c r="Z3" s="10" t="s">
        <v>680</v>
      </c>
      <c r="AA3" s="10" t="s">
        <v>403</v>
      </c>
      <c r="AB3" s="10" t="s">
        <v>681</v>
      </c>
      <c r="AC3" s="10"/>
      <c r="AD3" s="10" t="s">
        <v>53</v>
      </c>
      <c r="AE3" s="10" t="s">
        <v>53</v>
      </c>
      <c r="AF3" s="10" t="s">
        <v>211</v>
      </c>
      <c r="AG3" s="10" t="s">
        <v>54</v>
      </c>
      <c r="AH3" s="10"/>
      <c r="AI3" s="80" t="s">
        <v>682</v>
      </c>
    </row>
    <row r="4" spans="1:35" s="169" customFormat="1" ht="14.25">
      <c r="A4" s="158" t="s">
        <v>33</v>
      </c>
      <c r="B4" s="10"/>
      <c r="C4" s="152" t="s">
        <v>651</v>
      </c>
      <c r="D4" s="152" t="s">
        <v>651</v>
      </c>
      <c r="E4" s="10"/>
      <c r="F4" s="10" t="s">
        <v>666</v>
      </c>
      <c r="G4" s="10" t="s">
        <v>332</v>
      </c>
      <c r="H4" s="10" t="s">
        <v>342</v>
      </c>
      <c r="I4" s="10" t="s">
        <v>667</v>
      </c>
      <c r="J4" s="10" t="s">
        <v>668</v>
      </c>
      <c r="K4" s="10" t="s">
        <v>153</v>
      </c>
      <c r="L4" s="10" t="s">
        <v>683</v>
      </c>
      <c r="M4" s="10" t="s">
        <v>684</v>
      </c>
      <c r="N4" s="10" t="s">
        <v>685</v>
      </c>
      <c r="O4" s="10" t="s">
        <v>679</v>
      </c>
      <c r="P4" s="10" t="s">
        <v>298</v>
      </c>
      <c r="Q4" s="10" t="s">
        <v>299</v>
      </c>
      <c r="R4" s="160">
        <v>170760</v>
      </c>
      <c r="S4" s="30" t="s">
        <v>46</v>
      </c>
      <c r="T4" s="12" t="s">
        <v>47</v>
      </c>
      <c r="U4" s="161">
        <v>2009</v>
      </c>
      <c r="V4" s="30"/>
      <c r="W4" s="28" t="s">
        <v>673</v>
      </c>
      <c r="X4" s="16">
        <v>40118</v>
      </c>
      <c r="Y4" s="16" t="s">
        <v>686</v>
      </c>
      <c r="Z4" s="29" t="s">
        <v>675</v>
      </c>
      <c r="AA4" s="16" t="s">
        <v>184</v>
      </c>
      <c r="AB4" s="16" t="s">
        <v>687</v>
      </c>
      <c r="AC4" s="16"/>
      <c r="AD4" s="10" t="s">
        <v>53</v>
      </c>
      <c r="AE4" s="10" t="s">
        <v>53</v>
      </c>
      <c r="AF4" s="10"/>
      <c r="AG4" s="10" t="s">
        <v>228</v>
      </c>
      <c r="AH4" s="10"/>
      <c r="AI4" s="80"/>
    </row>
    <row r="5" spans="1:35" s="169" customFormat="1" ht="14.25">
      <c r="A5" s="158" t="s">
        <v>33</v>
      </c>
      <c r="B5" s="154"/>
      <c r="C5" s="152" t="s">
        <v>651</v>
      </c>
      <c r="D5" s="10"/>
      <c r="E5" s="152" t="s">
        <v>651</v>
      </c>
      <c r="F5" s="10" t="s">
        <v>666</v>
      </c>
      <c r="G5" s="10"/>
      <c r="H5" s="10" t="s">
        <v>423</v>
      </c>
      <c r="I5" s="10" t="s">
        <v>667</v>
      </c>
      <c r="J5" s="10" t="s">
        <v>688</v>
      </c>
      <c r="K5" s="10" t="s">
        <v>56</v>
      </c>
      <c r="L5" s="170" t="s">
        <v>689</v>
      </c>
      <c r="M5" s="171" t="s">
        <v>690</v>
      </c>
      <c r="N5" s="171" t="s">
        <v>691</v>
      </c>
      <c r="O5" s="10" t="s">
        <v>692</v>
      </c>
      <c r="P5" s="171" t="s">
        <v>693</v>
      </c>
      <c r="Q5" s="10"/>
      <c r="R5" s="160">
        <v>500000</v>
      </c>
      <c r="S5" s="160" t="s">
        <v>81</v>
      </c>
      <c r="T5" s="12" t="s">
        <v>47</v>
      </c>
      <c r="U5" s="161">
        <v>2009</v>
      </c>
      <c r="V5" s="30"/>
      <c r="W5" s="28" t="s">
        <v>673</v>
      </c>
      <c r="X5" s="172">
        <v>40147</v>
      </c>
      <c r="Y5" s="172">
        <v>41196</v>
      </c>
      <c r="Z5" s="10" t="s">
        <v>680</v>
      </c>
      <c r="AA5" s="172" t="s">
        <v>694</v>
      </c>
      <c r="AB5" s="172" t="s">
        <v>695</v>
      </c>
      <c r="AC5" s="172"/>
      <c r="AD5" s="10" t="s">
        <v>53</v>
      </c>
      <c r="AE5" s="10" t="s">
        <v>53</v>
      </c>
      <c r="AF5" s="10" t="s">
        <v>428</v>
      </c>
      <c r="AG5" s="10" t="s">
        <v>429</v>
      </c>
      <c r="AH5" s="10"/>
      <c r="AI5" s="173" t="s">
        <v>696</v>
      </c>
    </row>
    <row r="6" spans="1:35" s="169" customFormat="1" ht="14.25">
      <c r="A6" s="158" t="s">
        <v>33</v>
      </c>
      <c r="B6" s="152" t="s">
        <v>651</v>
      </c>
      <c r="C6" s="152" t="s">
        <v>651</v>
      </c>
      <c r="D6" s="10"/>
      <c r="E6" s="152" t="s">
        <v>651</v>
      </c>
      <c r="F6" s="10" t="s">
        <v>666</v>
      </c>
      <c r="G6" s="10"/>
      <c r="H6" s="10" t="s">
        <v>423</v>
      </c>
      <c r="I6" s="10" t="s">
        <v>667</v>
      </c>
      <c r="J6" s="10" t="s">
        <v>688</v>
      </c>
      <c r="K6" s="10" t="s">
        <v>56</v>
      </c>
      <c r="L6" s="170" t="s">
        <v>697</v>
      </c>
      <c r="M6" s="171" t="s">
        <v>698</v>
      </c>
      <c r="N6" s="171" t="s">
        <v>691</v>
      </c>
      <c r="O6" s="10" t="s">
        <v>692</v>
      </c>
      <c r="P6" s="171" t="s">
        <v>699</v>
      </c>
      <c r="Q6" s="10"/>
      <c r="R6" s="160">
        <v>720000</v>
      </c>
      <c r="S6" s="160" t="s">
        <v>81</v>
      </c>
      <c r="T6" s="12" t="s">
        <v>47</v>
      </c>
      <c r="U6" s="161">
        <v>2009</v>
      </c>
      <c r="V6" s="30"/>
      <c r="W6" s="28" t="s">
        <v>673</v>
      </c>
      <c r="X6" s="172">
        <v>40154</v>
      </c>
      <c r="Y6" s="172">
        <v>41573</v>
      </c>
      <c r="Z6" s="10" t="s">
        <v>680</v>
      </c>
      <c r="AA6" s="172" t="s">
        <v>139</v>
      </c>
      <c r="AB6" s="172" t="s">
        <v>139</v>
      </c>
      <c r="AC6" s="172"/>
      <c r="AD6" s="10" t="s">
        <v>53</v>
      </c>
      <c r="AE6" s="10" t="s">
        <v>53</v>
      </c>
      <c r="AF6" s="10" t="s">
        <v>428</v>
      </c>
      <c r="AG6" s="10" t="s">
        <v>429</v>
      </c>
      <c r="AH6" s="10"/>
      <c r="AI6" s="173" t="s">
        <v>700</v>
      </c>
    </row>
    <row r="7" spans="1:35" s="169" customFormat="1" ht="14.25">
      <c r="A7" s="162" t="s">
        <v>33</v>
      </c>
      <c r="B7" s="152" t="s">
        <v>651</v>
      </c>
      <c r="C7" s="152" t="s">
        <v>651</v>
      </c>
      <c r="D7" s="153"/>
      <c r="E7" s="152" t="s">
        <v>651</v>
      </c>
      <c r="F7" s="153" t="s">
        <v>666</v>
      </c>
      <c r="G7" s="153"/>
      <c r="H7" s="153" t="s">
        <v>423</v>
      </c>
      <c r="I7" s="153" t="s">
        <v>667</v>
      </c>
      <c r="J7" s="153" t="s">
        <v>688</v>
      </c>
      <c r="K7" s="153" t="s">
        <v>56</v>
      </c>
      <c r="L7" s="174" t="s">
        <v>701</v>
      </c>
      <c r="M7" s="174" t="s">
        <v>702</v>
      </c>
      <c r="N7" s="174" t="s">
        <v>691</v>
      </c>
      <c r="O7" s="153" t="s">
        <v>692</v>
      </c>
      <c r="P7" s="153" t="s">
        <v>703</v>
      </c>
      <c r="Q7" s="153"/>
      <c r="R7" s="175">
        <v>300000</v>
      </c>
      <c r="S7" s="175" t="s">
        <v>81</v>
      </c>
      <c r="T7" s="163" t="s">
        <v>47</v>
      </c>
      <c r="U7" s="164">
        <v>2010</v>
      </c>
      <c r="V7" s="176"/>
      <c r="W7" s="165" t="s">
        <v>673</v>
      </c>
      <c r="X7" s="177">
        <v>40522</v>
      </c>
      <c r="Y7" s="177">
        <v>41350</v>
      </c>
      <c r="Z7" s="166" t="s">
        <v>66</v>
      </c>
      <c r="AA7" s="177" t="s">
        <v>66</v>
      </c>
      <c r="AB7" s="166" t="s">
        <v>66</v>
      </c>
      <c r="AC7" s="166"/>
      <c r="AD7" s="153" t="s">
        <v>53</v>
      </c>
      <c r="AE7" s="153" t="s">
        <v>53</v>
      </c>
      <c r="AF7" s="153" t="s">
        <v>428</v>
      </c>
      <c r="AG7" s="153" t="s">
        <v>429</v>
      </c>
      <c r="AH7" s="153"/>
      <c r="AI7" s="178" t="s">
        <v>704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</dc:creator>
  <cp:keywords/>
  <dc:description/>
  <cp:lastModifiedBy>paula.caballero</cp:lastModifiedBy>
  <dcterms:created xsi:type="dcterms:W3CDTF">2016-09-06T08:41:05Z</dcterms:created>
  <dcterms:modified xsi:type="dcterms:W3CDTF">2017-01-09T13:15:11Z</dcterms:modified>
  <cp:category/>
  <cp:version/>
  <cp:contentType/>
  <cp:contentStatus/>
</cp:coreProperties>
</file>